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'Лист1'!$A$1:$L$436</definedName>
  </definedNames>
  <calcPr fullCalcOnLoad="1"/>
</workbook>
</file>

<file path=xl/sharedStrings.xml><?xml version="1.0" encoding="utf-8"?>
<sst xmlns="http://schemas.openxmlformats.org/spreadsheetml/2006/main" count="703" uniqueCount="170">
  <si>
    <t>Зміст заходів програми з виконання завдання</t>
  </si>
  <si>
    <t>Відповідальні за виконання</t>
  </si>
  <si>
    <t>Орієнтовні обсяги фінансування за роками виконання, грн</t>
  </si>
  <si>
    <t>Очікуваний результат від виконання заходу</t>
  </si>
  <si>
    <t>2013 рік</t>
  </si>
  <si>
    <t>2014 рік</t>
  </si>
  <si>
    <t>2015 рік</t>
  </si>
  <si>
    <t>2016 рік</t>
  </si>
  <si>
    <t>2017 рік</t>
  </si>
  <si>
    <t>Усього</t>
  </si>
  <si>
    <t>Забезпечення конституційних прав і державних гарантій щодо доступності здобуття дошкільної освіти дітьми дошкільного віку шляхом розширення мережі дошкільних навчальних закладів різних типів і форм власності</t>
  </si>
  <si>
    <t>1. Створення Братського навчально-виховного комплексу «Загальноосвітня школа І-ІІІ ступенів – дошкільний навчальний заклад»</t>
  </si>
  <si>
    <t>Відділ освіти, сім’ї, молоді та спорту Покровської райдержадміністрації, Андріївська сільська рада</t>
  </si>
  <si>
    <t>Державний бюджет</t>
  </si>
  <si>
    <t>Обласний бюджет</t>
  </si>
  <si>
    <t>Районний бюджет</t>
  </si>
  <si>
    <t>Бюджет сільських та селищних рад</t>
  </si>
  <si>
    <t>Інші джерела</t>
  </si>
  <si>
    <t xml:space="preserve">Відділ освіти, сім’ї, молоді та спорту Покровської райдержадміністрації, селищна рада </t>
  </si>
  <si>
    <t>Відділ освіти, сім’ї, молоді та спорту Покровської райдержадміністрації, ЗНЗ району</t>
  </si>
  <si>
    <t>2.Оздоровлення дітей в пришкільних таборах</t>
  </si>
  <si>
    <t>3.Оздоровлення дітей та підлітків (діти-сироти та діти позбавлені батьківського піклування, діти з багатодітних та малозабезпечених сімей, талановиті та обдаровані діти)</t>
  </si>
  <si>
    <t>Відділ освіти, сім’ї, молоді та спорту Покровської райдержадміністрації</t>
  </si>
  <si>
    <t>1.Забезпечення послугами зв’язку та утримання підключення всіх закладів освіти до ресурсів мережі Інтернет</t>
  </si>
  <si>
    <t>1.  Заходи до районного свята «Випускник року»</t>
  </si>
  <si>
    <t>2.Заходи до Дня захисту дітей</t>
  </si>
  <si>
    <t>Назва напряму діяльності (пріоритетні завдання)</t>
  </si>
  <si>
    <t>Строки виконання</t>
  </si>
  <si>
    <t>Загальний обсяг, у т.ч.</t>
  </si>
  <si>
    <t>ПЕРЕЛІК</t>
  </si>
  <si>
    <t>у Покровському районі на період 2013 - 2017 роки</t>
  </si>
  <si>
    <t xml:space="preserve"> Забезпечення програми інформатизації та комп’ютеризації</t>
  </si>
  <si>
    <t>Соціальний захист учасників навчально-виховного процесу</t>
  </si>
  <si>
    <t xml:space="preserve"> Позашкільна освіта</t>
  </si>
  <si>
    <t xml:space="preserve"> Забезпечення педагогічними та керівними кадрами</t>
  </si>
  <si>
    <t xml:space="preserve"> Матеріально-технічне забезпечення</t>
  </si>
  <si>
    <t>3. Придбання вогнегасників</t>
  </si>
  <si>
    <t>2013-2017</t>
  </si>
  <si>
    <t>4. Обробка дерев'яних конструкцій даху будівель вогнезахистною сумішшю</t>
  </si>
  <si>
    <t>2014-2017</t>
  </si>
  <si>
    <t>1.Забезпечення харчуванням учнів 1-4 класів, дітей-сиріт та дітей, позбавлених батьківського піклування, дітей з малозабезпечених сімей пільгових категорій загальноосвітніх навчальних закладів</t>
  </si>
  <si>
    <t>Оздоровлення дітей в пришкільних таборах</t>
  </si>
  <si>
    <t>Оздоровлення дітей пільгових категорій</t>
  </si>
  <si>
    <t>Забезпечення дітей пільгових категорій безкоштовною спортивною та шкільною формою</t>
  </si>
  <si>
    <t>Матеріальна допомога при досягненні 18 років дітям-сиротам</t>
  </si>
  <si>
    <t>Страхування дітей-сиріт, а дітей, позбавлених батьківського піклування</t>
  </si>
  <si>
    <t>Придбання новорічних подарунків для дітей пільгових категорій</t>
  </si>
  <si>
    <t>Нагородження вчителів та учнів, переможців обласних та районних конкурсів, олімпіад, зльотів тощо</t>
  </si>
  <si>
    <t>Забезпечення послуг зв’язку загальноосвітні установи</t>
  </si>
  <si>
    <t>Придбання подарунків для випускників</t>
  </si>
  <si>
    <t>Участь у конкурсі та придбання призів</t>
  </si>
  <si>
    <t xml:space="preserve">Участь у конкурсі </t>
  </si>
  <si>
    <t>Нагородження педпрацівників подарунками</t>
  </si>
  <si>
    <t>Участь у змаганнях</t>
  </si>
  <si>
    <t>Участь у обласних змаганнях</t>
  </si>
  <si>
    <t>Участь у всеукраїнських та обласних заходах</t>
  </si>
  <si>
    <t xml:space="preserve">Придбання подарунків </t>
  </si>
  <si>
    <t>Участь в обласних та районних олімпіадах</t>
  </si>
  <si>
    <t>Придбання матеріалів для проведення свята</t>
  </si>
  <si>
    <t>Придбання подарунків для переможців конкурсу</t>
  </si>
  <si>
    <t>Прийняття участі у обласній виставці</t>
  </si>
  <si>
    <t>Участь у конкурсі</t>
  </si>
  <si>
    <t>Придбання подарунків для педагогічних працівників</t>
  </si>
  <si>
    <t>Підвищення професійної майстерності працівників установ освіти</t>
  </si>
  <si>
    <t>Забезпечення періодичної преси в установах освіти</t>
  </si>
  <si>
    <t>Участь у обласній виставці</t>
  </si>
  <si>
    <t>Придбання подарунків для учасників конкурсу</t>
  </si>
  <si>
    <t xml:space="preserve">Встановлення колективної установки доочищення води для питних потреб в Покровьскій ЗОШ І-ІІІ ст.№1, Покровського району </t>
  </si>
  <si>
    <t>Дотримання санітарно-гігієнічних умов</t>
  </si>
  <si>
    <t>Забезпечення протипожежної безпеки</t>
  </si>
  <si>
    <t>Дотримання манітарно-гігієнічних умов</t>
  </si>
  <si>
    <t>4. Забезпечення дітей-сиріт  та дітей, позбавлених батьківського піклування, шкільною та спортивною формою</t>
  </si>
  <si>
    <t>5.Виплата одноразової допомоги дітям-сиротам та дітям, позбавленим батьківського піклування, після досягнення ними 18-річного віку та при працевлаштуванні</t>
  </si>
  <si>
    <t>6.Страхування дітей-сиріт та дітей, позбавлених батьківського піклування</t>
  </si>
  <si>
    <t>8.Преміювання та нагородження переможців обласних та районних конкурсів, олімпіад, зльотів тощо</t>
  </si>
  <si>
    <t>3..Літературно-мистецьке віче «Собори наших душ»</t>
  </si>
  <si>
    <t>4. Придбання туристичного обладнання</t>
  </si>
  <si>
    <t>5. Обласний конкурс на кращий методичний матеріал</t>
  </si>
  <si>
    <t>6. Конкурс "Лідер року"</t>
  </si>
  <si>
    <t>7. День фізичної культури та спорту</t>
  </si>
  <si>
    <t>8. Спортивні ігри школярів Дніпропетровської області з волейболу</t>
  </si>
  <si>
    <t>9.Обласні змагання з допризовної підготовки</t>
  </si>
  <si>
    <t>12. День незалежності України</t>
  </si>
  <si>
    <t>13. «Шкіряний м’яч» обласні змагання, змагання на кубок Шевченка з міні-футболу</t>
  </si>
  <si>
    <t>14.Огляд-конкурс екологічних бригад</t>
  </si>
  <si>
    <t>15.Огляд-конкурс загонів юних інспекторів руху</t>
  </si>
  <si>
    <t>16.Обласний конкурс на кращого юного майстра народних ремесел</t>
  </si>
  <si>
    <t>18.Обласні та районні олімпіади</t>
  </si>
  <si>
    <t>20. Обласний фестиваль повітряних зміїв "Мирне небо", та обласні змагання учнівської молоді з авіамодельного спорту</t>
  </si>
  <si>
    <t>21. Обласна виставка дитячого малюнку "Я хочу жити в якісному світі"</t>
  </si>
  <si>
    <t>22.Районний турнір з шахів</t>
  </si>
  <si>
    <t>23.Районний зліт дитячих громадських організацій "Дивоцвіт"</t>
  </si>
  <si>
    <t>24.Всеукраїнська гра «Котигорошко»</t>
  </si>
  <si>
    <t>25.Обласна дитячо-юнацька виставка-конкурс "З Україиою в серці"</t>
  </si>
  <si>
    <t>26.Обласний та районний конкурс дитячої творчості «Знай і люби свій край»</t>
  </si>
  <si>
    <t>27.Обласна виставка дитячого малюнку "Різдвяні свята"</t>
  </si>
  <si>
    <t>29.Обласні змагання з легкої та важкої атлетики. Багатоборство</t>
  </si>
  <si>
    <t>30.Участь учнів у навчанні МАН. Конкурс-захист науково-дослідницьких робіт членів Малої академії наук</t>
  </si>
  <si>
    <t>31.Всеукраїнський конкурс «Найкращий читач року»</t>
  </si>
  <si>
    <t>1.Заходи до Дня педагогічних працівників</t>
  </si>
  <si>
    <t>3. Здійснення підписки на педагогічні видання та на нормативно-правові акти</t>
  </si>
  <si>
    <t>Дотримання правил технічної експлуатації електроустановок сподивачів</t>
  </si>
  <si>
    <t>Забезпечення безпечної експлуатації газових котлів</t>
  </si>
  <si>
    <t xml:space="preserve">9.Створення умов для забезпечення рівного доступу дітей із обмеженими фізичними можливостями до приміщень дошкільних, загальношкільних та позашкільних навчальних закладів (створення центру ПМПК) </t>
  </si>
  <si>
    <t>2. Доочищення води для потреб навчального закладу</t>
  </si>
  <si>
    <t>7.Проведення масових заходів та придбання подарунків на свята для дітей пільгових категорій  (новорічні подарунки)</t>
  </si>
  <si>
    <t>17. Обласний конкурс комп'ютерної графіки і анімації</t>
  </si>
  <si>
    <t>10.Огляд конкурс дитячої творчості шкіл району</t>
  </si>
  <si>
    <t xml:space="preserve">11. Обласний огляд конкурс дитячої творчості шкіл </t>
  </si>
  <si>
    <t>28.Всеукраїнський та міжнародні  конкурси з української мови ім. Петра Яцика</t>
  </si>
  <si>
    <t>5. Перевірка опору контурів захисного заземлення у ЗНЗ</t>
  </si>
  <si>
    <t>6. Підключення до системи  зовнішнього водопостачання Гаврилівської ЗОШ І-ІІІ ст</t>
  </si>
  <si>
    <t>7. Налагоджування та обслуговування  автоматики безпеки газових котелень</t>
  </si>
  <si>
    <t>8.Виготовлення проектно-кошторисної документації для встановлення коректорів газу</t>
  </si>
  <si>
    <t>9. Монтаж коректорів газу</t>
  </si>
  <si>
    <t>10. Придбання та пусконалагоджувальні роботи по встановленню коректорів газу</t>
  </si>
  <si>
    <t>Вишнівська сільська рада</t>
  </si>
  <si>
    <t>2. Відкриття групи при Вишнівському дошкільному навчальному закладі "Сонечко"</t>
  </si>
  <si>
    <t xml:space="preserve">Зміцнення навчально-методичної та матеріально-технічної бази  навчально-виховних комплексів </t>
  </si>
  <si>
    <t>Створення умов для одержання сільською молоддю рівного доступу до якісної освіти з метою більш повного задоволення потреб мешканців села та для соціального захисту учасників навчально-виховного процесу</t>
  </si>
  <si>
    <t>Здійснення комп"ютерізації навчально-виховних закладів та підключення всіх ЗНЗ до мережі Інтернет</t>
  </si>
  <si>
    <t xml:space="preserve">Створення умов для розширення можливостей здобуття позашкільної освіти та всебічного розвитку дітей, як цілісної особистості. </t>
  </si>
  <si>
    <t xml:space="preserve"> Забезпечення педагогічними та керівними кадрами ЗНЗ району</t>
  </si>
  <si>
    <t xml:space="preserve"> Матеріально-технічне забезпечення закладів освіти</t>
  </si>
  <si>
    <t>Сільські та селищні ради</t>
  </si>
  <si>
    <t>1. Придбання іграшок, твердого та м’якого інвентаря по НВК "Покровська ЗОШ І-ІІ ст.№2-ДНЗ" , Маломихайлівське НВК "ЗОШ І-ІІІ ст.-ДНЗ ім. І.Г.Скакуна</t>
  </si>
  <si>
    <t>Поліпшення якості дошкільної освіти, розроблення механізму, що забезпечує її сталий інноваційний розвиток</t>
  </si>
  <si>
    <t>2. Проведення семінарів-практикумів з питань дошкільної освіти щодо компетентнісного підходу в освітньому процесі</t>
  </si>
  <si>
    <t>Збереження та зміцнення здоров'я дітей з раннього дитинства</t>
  </si>
  <si>
    <t>2. Забезпечення загальноосвітніх закладів сучасними технічними засобами навчання з природньо-математичних дисциплін (кабінет фізики)</t>
  </si>
  <si>
    <t>2013-2016</t>
  </si>
  <si>
    <t>Дошкільна освіта</t>
  </si>
  <si>
    <t>2. Проектні роботи реконструкції системи опалення міні-котельні: Покровська ЗОШ І-ІІІ ст. №2</t>
  </si>
  <si>
    <t>1.Зміцнення матеріально-технічної бази (ремонт системи опалення), (Просянська ЗОШ І-ІІІ ст.,  НВК "ЗОШ І-ІІ ст.№1- Покровська гімназія"</t>
  </si>
  <si>
    <t>3.Відкриття додаткових груп</t>
  </si>
  <si>
    <t>4.Проведення капітального ремонту будівель (дахів, систем комунікацій тощо)</t>
  </si>
  <si>
    <t>Поповнення матеріально-технічної бази</t>
  </si>
  <si>
    <t>2. Оновлення матерілаьно-технічної бази дошкільних навчальних закладів (сучасним обладнанням, меблями, іграшками, твердим та м'яким інвентарем ,дидактичними  та навчально-наочними посібниками, комп"ютерними комплексами тощо)</t>
  </si>
  <si>
    <t>3. Забезпечення підключення дошкільними навчальних закладів до мережі Інтернет</t>
  </si>
  <si>
    <t>1.Проведення спортивного фестивалю для дітей дошкільного віку "Гармонія руху"</t>
  </si>
  <si>
    <t>1. Участь у районному конкурсі "Дошкільний навчальний заклад майбутнього"</t>
  </si>
  <si>
    <t>Розвиток особистості дитини</t>
  </si>
  <si>
    <t>Придбання призів</t>
  </si>
  <si>
    <t>до проекту комплексної Програми</t>
  </si>
  <si>
    <t>розвитку освіти в Покровському районі</t>
  </si>
  <si>
    <t>Додаток 2</t>
  </si>
  <si>
    <t>Збільшення   відсотку охоплення дошкільною освітою дітей с.Андріївка та с.Братське як наслідок поліпшення умов їх виховання та навчання</t>
  </si>
  <si>
    <t>Збільшення   відсотку охоплення дошкільною освітою дітей с.Вишневе як наслідок поліпшення умов їх виховання та навчання</t>
  </si>
  <si>
    <t>Підвищення якості  навчально-виховного процесу</t>
  </si>
  <si>
    <t>Підвищення кваліфікації працівників ДНЗ</t>
  </si>
  <si>
    <t>Створення належних умов для навчання та комфортного перебування дітей з особливими освітніми потребами у навчальних закладах</t>
  </si>
  <si>
    <t>Участь у огляд-конкурсах та придбання подарунків</t>
  </si>
  <si>
    <t>Участь у обласному конкурсі</t>
  </si>
  <si>
    <t>Участь у всеукраїнських чемпіонатах з військово-спортивного багатоборства</t>
  </si>
  <si>
    <t>Навчання у МАН учнів ЗНЗ</t>
  </si>
  <si>
    <t>Упорядочення обліку використання газу</t>
  </si>
  <si>
    <t>Доведення  питної води до вимог санітарних норм і як наслідок покращення здоров'я та умов роботи і навчання учнів та медпрацівників</t>
  </si>
  <si>
    <t>Забезпечення безкоштовним харчуванням учнів 1-4 класів, дітей-сиріт та дітей, позбавлених батьківського піклування, дітей з малозабезпечених сімей пільгових категорій загальноосвітніх навчальних закладів</t>
  </si>
  <si>
    <t>Збільшення   відсотку охоплення позашкільною освітою</t>
  </si>
  <si>
    <t>19.Всеукраїнська дитячо-юнацька військово-спортивна, патріотична гра Українського козацтва «Сокіл» , відкритий чемпіонат України з військово спортивного багатоборсва «Школа Джур», першість з українського рукопашу «Спас»</t>
  </si>
  <si>
    <t>Придбання подарунків для переможців</t>
  </si>
  <si>
    <t>32.Міжнародний мовно-літературний конкурс ім.Т. Шевченка</t>
  </si>
  <si>
    <t>2.Направлення на курси перепідготовки та навчання працівників установ освіти, педагогів</t>
  </si>
  <si>
    <t>Всього за Програмою:</t>
  </si>
  <si>
    <t>О.Г. ТОРГОВЕЦЬ</t>
  </si>
  <si>
    <t xml:space="preserve">                  Начальник відділу освіти,</t>
  </si>
  <si>
    <t xml:space="preserve">                  сім'ї, молоді та спорту</t>
  </si>
  <si>
    <t xml:space="preserve">                  райдержадміністрації</t>
  </si>
  <si>
    <t>завдань і заходів комплексної Програми розвитку освіти</t>
  </si>
  <si>
    <t>на період 2013-2017 роки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</si>
</sst>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6"/>
  <sheetViews>
    <sheetView tabSelected="1" view="pageBreakPreview" zoomScale="70" zoomScaleNormal="60" zoomScaleSheetLayoutView="70" zoomScalePageLayoutView="0" workbookViewId="0" topLeftCell="A88">
      <selection activeCell="C90" sqref="C90:C95"/>
    </sheetView>
  </sheetViews>
  <sheetFormatPr defaultColWidth="9.00390625" defaultRowHeight="12.75"/>
  <cols>
    <col min="1" max="1" width="20.00390625" style="6" customWidth="1"/>
    <col min="2" max="2" width="18.875" style="6" customWidth="1"/>
    <col min="3" max="3" width="15.75390625" style="6" customWidth="1"/>
    <col min="4" max="4" width="13.375" style="6" customWidth="1"/>
    <col min="5" max="5" width="20.25390625" style="6" customWidth="1"/>
    <col min="6" max="6" width="11.00390625" style="6" customWidth="1"/>
    <col min="7" max="7" width="9.75390625" style="6" customWidth="1"/>
    <col min="8" max="9" width="10.625" style="6" customWidth="1"/>
    <col min="10" max="10" width="14.125" style="6" customWidth="1"/>
    <col min="11" max="11" width="10.625" style="6" customWidth="1"/>
    <col min="12" max="12" width="18.125" style="6" customWidth="1"/>
    <col min="13" max="16384" width="9.125" style="6" customWidth="1"/>
  </cols>
  <sheetData>
    <row r="1" spans="10:11" ht="19.5" customHeight="1">
      <c r="J1" s="18"/>
      <c r="K1"/>
    </row>
    <row r="2" spans="9:11" ht="19.5" customHeight="1">
      <c r="I2" s="18" t="s">
        <v>145</v>
      </c>
      <c r="J2" s="18"/>
      <c r="K2"/>
    </row>
    <row r="3" spans="9:11" ht="19.5" customHeight="1">
      <c r="I3" s="18" t="s">
        <v>143</v>
      </c>
      <c r="J3" s="18"/>
      <c r="K3"/>
    </row>
    <row r="4" spans="9:11" ht="19.5" customHeight="1">
      <c r="I4" s="18" t="s">
        <v>144</v>
      </c>
      <c r="J4" s="19"/>
      <c r="K4" s="19"/>
    </row>
    <row r="5" spans="9:11" ht="19.5" customHeight="1">
      <c r="I5" s="17" t="s">
        <v>169</v>
      </c>
      <c r="J5" s="19"/>
      <c r="K5" s="19"/>
    </row>
    <row r="6" spans="9:11" ht="19.5" customHeight="1">
      <c r="I6" s="17"/>
      <c r="J6" s="17"/>
      <c r="K6" s="17"/>
    </row>
    <row r="7" spans="9:11" ht="19.5" customHeight="1">
      <c r="I7" s="17"/>
      <c r="J7" s="17"/>
      <c r="K7" s="17"/>
    </row>
    <row r="8" spans="9:11" ht="19.5" customHeight="1">
      <c r="I8" s="17"/>
      <c r="J8" s="17"/>
      <c r="K8" s="17"/>
    </row>
    <row r="9" ht="13.5" customHeight="1"/>
    <row r="10" spans="1:12" ht="20.25">
      <c r="A10" s="22" t="s">
        <v>29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20.25">
      <c r="A11" s="22" t="s">
        <v>168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20.25">
      <c r="A12" s="22" t="s">
        <v>30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ht="11.25" customHeight="1"/>
    <row r="14" spans="1:12" ht="42.75" customHeight="1">
      <c r="A14" s="21" t="s">
        <v>26</v>
      </c>
      <c r="B14" s="21" t="s">
        <v>0</v>
      </c>
      <c r="C14" s="21" t="s">
        <v>1</v>
      </c>
      <c r="D14" s="21" t="s">
        <v>27</v>
      </c>
      <c r="E14" s="21" t="s">
        <v>2</v>
      </c>
      <c r="F14" s="21"/>
      <c r="G14" s="21"/>
      <c r="H14" s="21"/>
      <c r="I14" s="21"/>
      <c r="J14" s="21"/>
      <c r="K14" s="21"/>
      <c r="L14" s="21" t="s">
        <v>3</v>
      </c>
    </row>
    <row r="15" spans="1:12" ht="13.5" customHeight="1">
      <c r="A15" s="21"/>
      <c r="B15" s="21"/>
      <c r="C15" s="21"/>
      <c r="D15" s="21"/>
      <c r="E15" s="1"/>
      <c r="F15" s="1" t="s">
        <v>4</v>
      </c>
      <c r="G15" s="1" t="s">
        <v>5</v>
      </c>
      <c r="H15" s="1" t="s">
        <v>6</v>
      </c>
      <c r="I15" s="1" t="s">
        <v>7</v>
      </c>
      <c r="J15" s="1" t="s">
        <v>8</v>
      </c>
      <c r="K15" s="1" t="s">
        <v>9</v>
      </c>
      <c r="L15" s="21"/>
    </row>
    <row r="16" spans="1:12" ht="13.5" customHeight="1">
      <c r="A16" s="23" t="s">
        <v>131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5"/>
    </row>
    <row r="17" spans="1:12" ht="28.5" customHeight="1">
      <c r="A17" s="37" t="s">
        <v>10</v>
      </c>
      <c r="B17" s="26" t="s">
        <v>11</v>
      </c>
      <c r="C17" s="26" t="s">
        <v>12</v>
      </c>
      <c r="D17" s="26">
        <v>2013</v>
      </c>
      <c r="E17" s="3" t="s">
        <v>28</v>
      </c>
      <c r="F17" s="2">
        <v>1807470</v>
      </c>
      <c r="G17" s="2"/>
      <c r="H17" s="2"/>
      <c r="I17" s="2"/>
      <c r="J17" s="2"/>
      <c r="K17" s="2">
        <v>1807470</v>
      </c>
      <c r="L17" s="26" t="s">
        <v>146</v>
      </c>
    </row>
    <row r="18" spans="1:12" ht="15.75" customHeight="1">
      <c r="A18" s="38"/>
      <c r="B18" s="26"/>
      <c r="C18" s="26"/>
      <c r="D18" s="26"/>
      <c r="E18" s="3" t="s">
        <v>13</v>
      </c>
      <c r="F18" s="2">
        <v>1783770</v>
      </c>
      <c r="G18" s="2"/>
      <c r="H18" s="2"/>
      <c r="I18" s="2"/>
      <c r="J18" s="2"/>
      <c r="K18" s="2">
        <v>1783770</v>
      </c>
      <c r="L18" s="26"/>
    </row>
    <row r="19" spans="1:12" ht="12.75">
      <c r="A19" s="38"/>
      <c r="B19" s="26"/>
      <c r="C19" s="26"/>
      <c r="D19" s="26"/>
      <c r="E19" s="3" t="s">
        <v>14</v>
      </c>
      <c r="F19" s="2"/>
      <c r="G19" s="2"/>
      <c r="H19" s="2"/>
      <c r="I19" s="2"/>
      <c r="J19" s="2"/>
      <c r="K19" s="2"/>
      <c r="L19" s="26"/>
    </row>
    <row r="20" spans="1:12" ht="19.5" customHeight="1">
      <c r="A20" s="38"/>
      <c r="B20" s="26"/>
      <c r="C20" s="26"/>
      <c r="D20" s="26"/>
      <c r="E20" s="3" t="s">
        <v>15</v>
      </c>
      <c r="F20" s="2">
        <v>23700</v>
      </c>
      <c r="G20" s="2"/>
      <c r="H20" s="2"/>
      <c r="I20" s="2"/>
      <c r="J20" s="2"/>
      <c r="K20" s="2">
        <v>23700</v>
      </c>
      <c r="L20" s="26"/>
    </row>
    <row r="21" spans="1:12" ht="36" customHeight="1">
      <c r="A21" s="38"/>
      <c r="B21" s="26"/>
      <c r="C21" s="26"/>
      <c r="D21" s="26"/>
      <c r="E21" s="3" t="s">
        <v>16</v>
      </c>
      <c r="F21" s="2"/>
      <c r="G21" s="2"/>
      <c r="H21" s="2"/>
      <c r="I21" s="2"/>
      <c r="J21" s="2"/>
      <c r="K21" s="2"/>
      <c r="L21" s="26"/>
    </row>
    <row r="22" spans="1:12" ht="21" customHeight="1">
      <c r="A22" s="38"/>
      <c r="B22" s="26"/>
      <c r="C22" s="26"/>
      <c r="D22" s="26"/>
      <c r="E22" s="3" t="s">
        <v>17</v>
      </c>
      <c r="F22" s="2"/>
      <c r="G22" s="2"/>
      <c r="H22" s="2"/>
      <c r="I22" s="2"/>
      <c r="J22" s="2"/>
      <c r="K22" s="2"/>
      <c r="L22" s="26"/>
    </row>
    <row r="23" spans="1:12" ht="27" customHeight="1">
      <c r="A23" s="38"/>
      <c r="B23" s="26" t="s">
        <v>117</v>
      </c>
      <c r="C23" s="26" t="s">
        <v>116</v>
      </c>
      <c r="D23" s="26">
        <v>2013</v>
      </c>
      <c r="E23" s="3" t="s">
        <v>28</v>
      </c>
      <c r="F23" s="2">
        <v>340000</v>
      </c>
      <c r="G23" s="2"/>
      <c r="H23" s="2"/>
      <c r="I23" s="2"/>
      <c r="J23" s="2"/>
      <c r="K23" s="2">
        <v>340000</v>
      </c>
      <c r="L23" s="26" t="s">
        <v>147</v>
      </c>
    </row>
    <row r="24" spans="1:12" ht="17.25" customHeight="1">
      <c r="A24" s="38"/>
      <c r="B24" s="26"/>
      <c r="C24" s="26"/>
      <c r="D24" s="26"/>
      <c r="E24" s="3" t="s">
        <v>13</v>
      </c>
      <c r="F24" s="2"/>
      <c r="G24" s="2"/>
      <c r="H24" s="2"/>
      <c r="I24" s="2"/>
      <c r="J24" s="2"/>
      <c r="K24" s="2"/>
      <c r="L24" s="26"/>
    </row>
    <row r="25" spans="1:12" ht="17.25" customHeight="1">
      <c r="A25" s="38"/>
      <c r="B25" s="26"/>
      <c r="C25" s="26"/>
      <c r="D25" s="26"/>
      <c r="E25" s="3" t="s">
        <v>14</v>
      </c>
      <c r="F25" s="2"/>
      <c r="G25" s="2"/>
      <c r="H25" s="2"/>
      <c r="I25" s="2"/>
      <c r="J25" s="2"/>
      <c r="K25" s="2"/>
      <c r="L25" s="26"/>
    </row>
    <row r="26" spans="1:12" ht="15.75" customHeight="1">
      <c r="A26" s="38"/>
      <c r="B26" s="26"/>
      <c r="C26" s="26"/>
      <c r="D26" s="26"/>
      <c r="E26" s="3" t="s">
        <v>15</v>
      </c>
      <c r="F26" s="2"/>
      <c r="G26" s="2"/>
      <c r="H26" s="2"/>
      <c r="I26" s="2"/>
      <c r="J26" s="2"/>
      <c r="K26" s="2"/>
      <c r="L26" s="26"/>
    </row>
    <row r="27" spans="1:12" ht="27" customHeight="1">
      <c r="A27" s="38"/>
      <c r="B27" s="26"/>
      <c r="C27" s="26"/>
      <c r="D27" s="26"/>
      <c r="E27" s="3" t="s">
        <v>16</v>
      </c>
      <c r="F27" s="2">
        <v>40000</v>
      </c>
      <c r="G27" s="2"/>
      <c r="H27" s="2"/>
      <c r="I27" s="2"/>
      <c r="J27" s="2"/>
      <c r="K27" s="2">
        <v>40000</v>
      </c>
      <c r="L27" s="26"/>
    </row>
    <row r="28" spans="1:12" ht="17.25" customHeight="1">
      <c r="A28" s="38"/>
      <c r="B28" s="26"/>
      <c r="C28" s="26"/>
      <c r="D28" s="26"/>
      <c r="E28" s="3" t="s">
        <v>17</v>
      </c>
      <c r="F28" s="2">
        <v>300000</v>
      </c>
      <c r="G28" s="2"/>
      <c r="H28" s="2"/>
      <c r="I28" s="2"/>
      <c r="J28" s="2"/>
      <c r="K28" s="2">
        <v>300000</v>
      </c>
      <c r="L28" s="26"/>
    </row>
    <row r="29" spans="1:12" ht="21" customHeight="1">
      <c r="A29" s="38"/>
      <c r="B29" s="26" t="s">
        <v>134</v>
      </c>
      <c r="C29" s="26" t="s">
        <v>124</v>
      </c>
      <c r="D29" s="26"/>
      <c r="E29" s="3" t="s">
        <v>28</v>
      </c>
      <c r="F29" s="2"/>
      <c r="G29" s="2"/>
      <c r="H29" s="2"/>
      <c r="I29" s="2"/>
      <c r="J29" s="2"/>
      <c r="K29" s="2"/>
      <c r="L29" s="26"/>
    </row>
    <row r="30" spans="1:12" ht="21" customHeight="1">
      <c r="A30" s="38"/>
      <c r="B30" s="26"/>
      <c r="C30" s="26"/>
      <c r="D30" s="26"/>
      <c r="E30" s="3" t="s">
        <v>13</v>
      </c>
      <c r="F30" s="2"/>
      <c r="G30" s="2"/>
      <c r="H30" s="2"/>
      <c r="I30" s="2"/>
      <c r="J30" s="2"/>
      <c r="K30" s="2"/>
      <c r="L30" s="26"/>
    </row>
    <row r="31" spans="1:12" ht="21" customHeight="1">
      <c r="A31" s="38"/>
      <c r="B31" s="26"/>
      <c r="C31" s="26"/>
      <c r="D31" s="26"/>
      <c r="E31" s="3" t="s">
        <v>14</v>
      </c>
      <c r="F31" s="2"/>
      <c r="G31" s="2"/>
      <c r="H31" s="2"/>
      <c r="I31" s="2"/>
      <c r="J31" s="2"/>
      <c r="K31" s="2"/>
      <c r="L31" s="26"/>
    </row>
    <row r="32" spans="1:12" ht="21" customHeight="1">
      <c r="A32" s="38"/>
      <c r="B32" s="26"/>
      <c r="C32" s="26"/>
      <c r="D32" s="26"/>
      <c r="E32" s="3" t="s">
        <v>15</v>
      </c>
      <c r="F32" s="2"/>
      <c r="G32" s="2"/>
      <c r="H32" s="2"/>
      <c r="I32" s="2"/>
      <c r="J32" s="2"/>
      <c r="K32" s="2"/>
      <c r="L32" s="26"/>
    </row>
    <row r="33" spans="1:12" ht="27" customHeight="1">
      <c r="A33" s="38"/>
      <c r="B33" s="26"/>
      <c r="C33" s="26"/>
      <c r="D33" s="26"/>
      <c r="E33" s="3" t="s">
        <v>16</v>
      </c>
      <c r="F33" s="2"/>
      <c r="G33" s="2"/>
      <c r="H33" s="2"/>
      <c r="I33" s="2"/>
      <c r="J33" s="2"/>
      <c r="K33" s="2"/>
      <c r="L33" s="26"/>
    </row>
    <row r="34" spans="1:12" ht="21" customHeight="1">
      <c r="A34" s="39"/>
      <c r="B34" s="26"/>
      <c r="C34" s="26"/>
      <c r="D34" s="26"/>
      <c r="E34" s="3" t="s">
        <v>17</v>
      </c>
      <c r="F34" s="2"/>
      <c r="G34" s="2"/>
      <c r="H34" s="2"/>
      <c r="I34" s="2"/>
      <c r="J34" s="2"/>
      <c r="K34" s="2"/>
      <c r="L34" s="26"/>
    </row>
    <row r="35" spans="1:12" ht="27" customHeight="1">
      <c r="A35" s="37"/>
      <c r="B35" s="26" t="s">
        <v>135</v>
      </c>
      <c r="C35" s="26" t="s">
        <v>124</v>
      </c>
      <c r="D35" s="26"/>
      <c r="E35" s="3" t="s">
        <v>28</v>
      </c>
      <c r="F35" s="2"/>
      <c r="G35" s="2"/>
      <c r="H35" s="2"/>
      <c r="I35" s="2"/>
      <c r="J35" s="2"/>
      <c r="K35" s="2"/>
      <c r="L35" s="26"/>
    </row>
    <row r="36" spans="1:12" ht="15.75" customHeight="1">
      <c r="A36" s="38"/>
      <c r="B36" s="26"/>
      <c r="C36" s="26"/>
      <c r="D36" s="26"/>
      <c r="E36" s="3" t="s">
        <v>13</v>
      </c>
      <c r="F36" s="2"/>
      <c r="G36" s="2"/>
      <c r="H36" s="2"/>
      <c r="I36" s="2"/>
      <c r="J36" s="2"/>
      <c r="K36" s="2"/>
      <c r="L36" s="26"/>
    </row>
    <row r="37" spans="1:12" ht="15.75" customHeight="1">
      <c r="A37" s="38"/>
      <c r="B37" s="26"/>
      <c r="C37" s="26"/>
      <c r="D37" s="26"/>
      <c r="E37" s="3" t="s">
        <v>14</v>
      </c>
      <c r="F37" s="2"/>
      <c r="G37" s="2"/>
      <c r="H37" s="2"/>
      <c r="I37" s="2"/>
      <c r="J37" s="2"/>
      <c r="K37" s="2"/>
      <c r="L37" s="26"/>
    </row>
    <row r="38" spans="1:12" ht="15.75" customHeight="1">
      <c r="A38" s="38"/>
      <c r="B38" s="26"/>
      <c r="C38" s="26"/>
      <c r="D38" s="26"/>
      <c r="E38" s="3" t="s">
        <v>15</v>
      </c>
      <c r="F38" s="2"/>
      <c r="G38" s="2"/>
      <c r="H38" s="2"/>
      <c r="I38" s="2"/>
      <c r="J38" s="2"/>
      <c r="K38" s="2"/>
      <c r="L38" s="26"/>
    </row>
    <row r="39" spans="1:12" ht="27" customHeight="1">
      <c r="A39" s="38"/>
      <c r="B39" s="26"/>
      <c r="C39" s="26"/>
      <c r="D39" s="26"/>
      <c r="E39" s="3" t="s">
        <v>16</v>
      </c>
      <c r="F39" s="2"/>
      <c r="G39" s="2"/>
      <c r="H39" s="2"/>
      <c r="I39" s="2"/>
      <c r="J39" s="2"/>
      <c r="K39" s="2"/>
      <c r="L39" s="26"/>
    </row>
    <row r="40" spans="1:12" ht="12" customHeight="1">
      <c r="A40" s="39"/>
      <c r="B40" s="26"/>
      <c r="C40" s="26"/>
      <c r="D40" s="26"/>
      <c r="E40" s="3" t="s">
        <v>17</v>
      </c>
      <c r="F40" s="2"/>
      <c r="G40" s="2"/>
      <c r="H40" s="2"/>
      <c r="I40" s="2"/>
      <c r="J40" s="2"/>
      <c r="K40" s="2"/>
      <c r="L40" s="26"/>
    </row>
    <row r="41" spans="1:12" ht="27.75" customHeight="1">
      <c r="A41" s="21" t="s">
        <v>118</v>
      </c>
      <c r="B41" s="26" t="s">
        <v>125</v>
      </c>
      <c r="C41" s="26" t="s">
        <v>22</v>
      </c>
      <c r="D41" s="26" t="s">
        <v>39</v>
      </c>
      <c r="E41" s="3" t="s">
        <v>28</v>
      </c>
      <c r="F41" s="2"/>
      <c r="G41" s="5">
        <v>8700</v>
      </c>
      <c r="H41" s="10">
        <v>9213</v>
      </c>
      <c r="I41" s="2">
        <v>9757</v>
      </c>
      <c r="J41" s="2">
        <v>10332</v>
      </c>
      <c r="K41" s="9">
        <f>SUM(F41:J41)</f>
        <v>38002</v>
      </c>
      <c r="L41" s="26" t="s">
        <v>136</v>
      </c>
    </row>
    <row r="42" spans="1:12" ht="22.5" customHeight="1">
      <c r="A42" s="21"/>
      <c r="B42" s="26"/>
      <c r="C42" s="26"/>
      <c r="D42" s="26"/>
      <c r="E42" s="3" t="s">
        <v>13</v>
      </c>
      <c r="F42" s="2"/>
      <c r="G42" s="5"/>
      <c r="H42" s="5"/>
      <c r="I42" s="2"/>
      <c r="J42" s="2"/>
      <c r="K42" s="2"/>
      <c r="L42" s="26"/>
    </row>
    <row r="43" spans="1:12" ht="22.5" customHeight="1">
      <c r="A43" s="21"/>
      <c r="B43" s="26"/>
      <c r="C43" s="26"/>
      <c r="D43" s="26"/>
      <c r="E43" s="3" t="s">
        <v>14</v>
      </c>
      <c r="F43" s="2"/>
      <c r="G43" s="5"/>
      <c r="H43" s="5"/>
      <c r="I43" s="2"/>
      <c r="J43" s="2"/>
      <c r="K43" s="2"/>
      <c r="L43" s="26"/>
    </row>
    <row r="44" spans="1:12" ht="22.5" customHeight="1">
      <c r="A44" s="21"/>
      <c r="B44" s="26"/>
      <c r="C44" s="26"/>
      <c r="D44" s="26"/>
      <c r="E44" s="3" t="s">
        <v>15</v>
      </c>
      <c r="F44" s="2"/>
      <c r="G44" s="5">
        <v>8700</v>
      </c>
      <c r="H44" s="10">
        <v>9213</v>
      </c>
      <c r="I44" s="2">
        <v>9757</v>
      </c>
      <c r="J44" s="2">
        <v>10332</v>
      </c>
      <c r="K44" s="9">
        <f>SUM(F44:J44)</f>
        <v>38002</v>
      </c>
      <c r="L44" s="26"/>
    </row>
    <row r="45" spans="1:12" ht="22.5" customHeight="1">
      <c r="A45" s="21"/>
      <c r="B45" s="26"/>
      <c r="C45" s="26"/>
      <c r="D45" s="26"/>
      <c r="E45" s="3" t="s">
        <v>16</v>
      </c>
      <c r="F45" s="2"/>
      <c r="G45" s="5"/>
      <c r="H45" s="5"/>
      <c r="I45" s="2"/>
      <c r="J45" s="2"/>
      <c r="K45" s="2"/>
      <c r="L45" s="26"/>
    </row>
    <row r="46" spans="1:12" ht="30" customHeight="1">
      <c r="A46" s="21"/>
      <c r="B46" s="26"/>
      <c r="C46" s="26"/>
      <c r="D46" s="26"/>
      <c r="E46" s="3" t="s">
        <v>17</v>
      </c>
      <c r="F46" s="2"/>
      <c r="G46" s="5"/>
      <c r="H46" s="5"/>
      <c r="I46" s="2"/>
      <c r="J46" s="2"/>
      <c r="K46" s="2"/>
      <c r="L46" s="26"/>
    </row>
    <row r="47" spans="1:12" ht="32.25" customHeight="1">
      <c r="A47" s="21"/>
      <c r="B47" s="26" t="s">
        <v>137</v>
      </c>
      <c r="C47" s="26" t="s">
        <v>124</v>
      </c>
      <c r="D47" s="26" t="s">
        <v>37</v>
      </c>
      <c r="E47" s="3" t="s">
        <v>28</v>
      </c>
      <c r="F47" s="2">
        <v>135600</v>
      </c>
      <c r="G47" s="5">
        <v>143600</v>
      </c>
      <c r="H47" s="5">
        <v>152073</v>
      </c>
      <c r="I47" s="2">
        <v>161045</v>
      </c>
      <c r="J47" s="2">
        <v>170547</v>
      </c>
      <c r="K47" s="2">
        <f>F47+G47+H47+I47+J47</f>
        <v>762865</v>
      </c>
      <c r="L47" s="26" t="s">
        <v>148</v>
      </c>
    </row>
    <row r="48" spans="1:12" ht="32.25" customHeight="1">
      <c r="A48" s="21"/>
      <c r="B48" s="26"/>
      <c r="C48" s="26"/>
      <c r="D48" s="26"/>
      <c r="E48" s="3" t="s">
        <v>13</v>
      </c>
      <c r="F48" s="2"/>
      <c r="G48" s="5"/>
      <c r="H48" s="5"/>
      <c r="I48" s="2"/>
      <c r="J48" s="2"/>
      <c r="K48" s="2"/>
      <c r="L48" s="26"/>
    </row>
    <row r="49" spans="1:12" ht="32.25" customHeight="1">
      <c r="A49" s="21"/>
      <c r="B49" s="26"/>
      <c r="C49" s="26"/>
      <c r="D49" s="26"/>
      <c r="E49" s="3" t="s">
        <v>14</v>
      </c>
      <c r="F49" s="2"/>
      <c r="G49" s="5"/>
      <c r="H49" s="5"/>
      <c r="I49" s="2"/>
      <c r="J49" s="2"/>
      <c r="K49" s="2"/>
      <c r="L49" s="26"/>
    </row>
    <row r="50" spans="1:12" ht="32.25" customHeight="1">
      <c r="A50" s="21"/>
      <c r="B50" s="26"/>
      <c r="C50" s="26"/>
      <c r="D50" s="26"/>
      <c r="E50" s="3" t="s">
        <v>15</v>
      </c>
      <c r="F50" s="2"/>
      <c r="G50" s="5"/>
      <c r="H50" s="5"/>
      <c r="I50" s="2"/>
      <c r="J50" s="2"/>
      <c r="K50" s="2"/>
      <c r="L50" s="26"/>
    </row>
    <row r="51" spans="1:12" ht="32.25" customHeight="1">
      <c r="A51" s="21"/>
      <c r="B51" s="26"/>
      <c r="C51" s="26"/>
      <c r="D51" s="26"/>
      <c r="E51" s="3" t="s">
        <v>16</v>
      </c>
      <c r="F51" s="2">
        <v>135600</v>
      </c>
      <c r="G51" s="5">
        <v>143600</v>
      </c>
      <c r="H51" s="5">
        <v>152073</v>
      </c>
      <c r="I51" s="2">
        <v>161045</v>
      </c>
      <c r="J51" s="2">
        <v>170547</v>
      </c>
      <c r="K51" s="2">
        <f>F51+G51+H51+I51+J51</f>
        <v>762865</v>
      </c>
      <c r="L51" s="26"/>
    </row>
    <row r="52" spans="1:12" ht="45" customHeight="1">
      <c r="A52" s="21"/>
      <c r="B52" s="26"/>
      <c r="C52" s="26"/>
      <c r="D52" s="26"/>
      <c r="E52" s="3" t="s">
        <v>17</v>
      </c>
      <c r="F52" s="2"/>
      <c r="G52" s="5"/>
      <c r="H52" s="5"/>
      <c r="I52" s="2"/>
      <c r="J52" s="2"/>
      <c r="K52" s="2"/>
      <c r="L52" s="26"/>
    </row>
    <row r="53" spans="1:12" ht="22.5" customHeight="1">
      <c r="A53" s="21"/>
      <c r="B53" s="26" t="s">
        <v>138</v>
      </c>
      <c r="C53" s="26" t="s">
        <v>124</v>
      </c>
      <c r="D53" s="26" t="s">
        <v>130</v>
      </c>
      <c r="E53" s="3" t="s">
        <v>28</v>
      </c>
      <c r="F53" s="2">
        <v>4900</v>
      </c>
      <c r="G53" s="5">
        <v>2542</v>
      </c>
      <c r="H53" s="5">
        <v>2692</v>
      </c>
      <c r="I53" s="2">
        <v>2850</v>
      </c>
      <c r="J53" s="2"/>
      <c r="K53" s="2">
        <f>F53+G53+H53+I53+J53</f>
        <v>12984</v>
      </c>
      <c r="L53" s="26" t="s">
        <v>148</v>
      </c>
    </row>
    <row r="54" spans="1:12" ht="16.5" customHeight="1">
      <c r="A54" s="21"/>
      <c r="B54" s="26"/>
      <c r="C54" s="26"/>
      <c r="D54" s="26"/>
      <c r="E54" s="3" t="s">
        <v>13</v>
      </c>
      <c r="F54" s="2"/>
      <c r="G54" s="5"/>
      <c r="H54" s="5"/>
      <c r="I54" s="2"/>
      <c r="J54" s="2"/>
      <c r="K54" s="2"/>
      <c r="L54" s="26"/>
    </row>
    <row r="55" spans="1:12" ht="16.5" customHeight="1">
      <c r="A55" s="21"/>
      <c r="B55" s="26"/>
      <c r="C55" s="26"/>
      <c r="D55" s="26"/>
      <c r="E55" s="3" t="s">
        <v>14</v>
      </c>
      <c r="F55" s="2"/>
      <c r="G55" s="5"/>
      <c r="H55" s="5"/>
      <c r="I55" s="2"/>
      <c r="J55" s="2"/>
      <c r="K55" s="2"/>
      <c r="L55" s="26"/>
    </row>
    <row r="56" spans="1:12" ht="16.5" customHeight="1">
      <c r="A56" s="21"/>
      <c r="B56" s="26"/>
      <c r="C56" s="26"/>
      <c r="D56" s="26"/>
      <c r="E56" s="3" t="s">
        <v>15</v>
      </c>
      <c r="F56" s="2"/>
      <c r="G56" s="5"/>
      <c r="H56" s="5"/>
      <c r="I56" s="2"/>
      <c r="J56" s="2"/>
      <c r="K56" s="2"/>
      <c r="L56" s="26"/>
    </row>
    <row r="57" spans="1:12" ht="30" customHeight="1">
      <c r="A57" s="21"/>
      <c r="B57" s="26"/>
      <c r="C57" s="26"/>
      <c r="D57" s="26"/>
      <c r="E57" s="3" t="s">
        <v>16</v>
      </c>
      <c r="F57" s="2">
        <v>4900</v>
      </c>
      <c r="G57" s="5">
        <v>2542</v>
      </c>
      <c r="H57" s="5">
        <v>2692</v>
      </c>
      <c r="I57" s="2">
        <v>2850</v>
      </c>
      <c r="J57" s="2"/>
      <c r="K57" s="2">
        <f>F57+G57+H57+I57+J57</f>
        <v>12984</v>
      </c>
      <c r="L57" s="26"/>
    </row>
    <row r="58" spans="1:12" ht="16.5" customHeight="1">
      <c r="A58" s="21"/>
      <c r="B58" s="26"/>
      <c r="C58" s="26"/>
      <c r="D58" s="26"/>
      <c r="E58" s="3" t="s">
        <v>17</v>
      </c>
      <c r="F58" s="2"/>
      <c r="G58" s="5"/>
      <c r="H58" s="5"/>
      <c r="I58" s="2"/>
      <c r="J58" s="2"/>
      <c r="K58" s="2"/>
      <c r="L58" s="26"/>
    </row>
    <row r="59" spans="1:12" ht="24" customHeight="1">
      <c r="A59" s="37" t="s">
        <v>126</v>
      </c>
      <c r="B59" s="26" t="s">
        <v>140</v>
      </c>
      <c r="C59" s="26" t="s">
        <v>124</v>
      </c>
      <c r="D59" s="26" t="s">
        <v>37</v>
      </c>
      <c r="E59" s="3" t="s">
        <v>28</v>
      </c>
      <c r="F59" s="2">
        <v>1400</v>
      </c>
      <c r="G59" s="5">
        <v>1483</v>
      </c>
      <c r="H59" s="5">
        <v>1570</v>
      </c>
      <c r="I59" s="2">
        <v>1663</v>
      </c>
      <c r="J59" s="2">
        <v>1761</v>
      </c>
      <c r="K59" s="2">
        <f>F59+G59+H59+I59+J59</f>
        <v>7877</v>
      </c>
      <c r="L59" s="26" t="s">
        <v>142</v>
      </c>
    </row>
    <row r="60" spans="1:12" ht="18" customHeight="1">
      <c r="A60" s="38"/>
      <c r="B60" s="26"/>
      <c r="C60" s="26"/>
      <c r="D60" s="26"/>
      <c r="E60" s="3" t="s">
        <v>13</v>
      </c>
      <c r="F60" s="2"/>
      <c r="G60" s="5"/>
      <c r="H60" s="5"/>
      <c r="I60" s="2"/>
      <c r="J60" s="2"/>
      <c r="K60" s="2"/>
      <c r="L60" s="26"/>
    </row>
    <row r="61" spans="1:12" ht="18" customHeight="1">
      <c r="A61" s="38"/>
      <c r="B61" s="26"/>
      <c r="C61" s="26"/>
      <c r="D61" s="26"/>
      <c r="E61" s="3" t="s">
        <v>14</v>
      </c>
      <c r="F61" s="2"/>
      <c r="G61" s="5"/>
      <c r="H61" s="5"/>
      <c r="I61" s="2"/>
      <c r="J61" s="2"/>
      <c r="K61" s="2"/>
      <c r="L61" s="26"/>
    </row>
    <row r="62" spans="1:12" ht="18" customHeight="1">
      <c r="A62" s="38"/>
      <c r="B62" s="26"/>
      <c r="C62" s="26"/>
      <c r="D62" s="26"/>
      <c r="E62" s="3" t="s">
        <v>15</v>
      </c>
      <c r="F62" s="2"/>
      <c r="G62" s="5"/>
      <c r="H62" s="5"/>
      <c r="I62" s="2"/>
      <c r="J62" s="2"/>
      <c r="K62" s="2"/>
      <c r="L62" s="26"/>
    </row>
    <row r="63" spans="1:12" ht="24" customHeight="1">
      <c r="A63" s="38"/>
      <c r="B63" s="26"/>
      <c r="C63" s="26"/>
      <c r="D63" s="26"/>
      <c r="E63" s="3" t="s">
        <v>16</v>
      </c>
      <c r="F63" s="2">
        <v>1400</v>
      </c>
      <c r="G63" s="5">
        <v>1483</v>
      </c>
      <c r="H63" s="5">
        <v>1570</v>
      </c>
      <c r="I63" s="2">
        <v>1663</v>
      </c>
      <c r="J63" s="2">
        <v>1761</v>
      </c>
      <c r="K63" s="2">
        <f>F63+G63+H63+I63+J63</f>
        <v>7877</v>
      </c>
      <c r="L63" s="26"/>
    </row>
    <row r="64" spans="1:12" ht="18" customHeight="1">
      <c r="A64" s="39"/>
      <c r="B64" s="26"/>
      <c r="C64" s="26"/>
      <c r="D64" s="26"/>
      <c r="E64" s="3" t="s">
        <v>17</v>
      </c>
      <c r="F64" s="2"/>
      <c r="G64" s="5"/>
      <c r="H64" s="5"/>
      <c r="I64" s="2"/>
      <c r="J64" s="2"/>
      <c r="K64" s="2"/>
      <c r="L64" s="26"/>
    </row>
    <row r="65" spans="1:12" ht="24" customHeight="1">
      <c r="A65" s="37"/>
      <c r="B65" s="26" t="s">
        <v>127</v>
      </c>
      <c r="C65" s="26" t="s">
        <v>124</v>
      </c>
      <c r="D65" s="26" t="s">
        <v>37</v>
      </c>
      <c r="E65" s="3" t="s">
        <v>28</v>
      </c>
      <c r="F65" s="2">
        <v>700</v>
      </c>
      <c r="G65" s="5">
        <v>741</v>
      </c>
      <c r="H65" s="5">
        <v>785</v>
      </c>
      <c r="I65" s="2">
        <v>831</v>
      </c>
      <c r="J65" s="2">
        <v>880</v>
      </c>
      <c r="K65" s="2">
        <f>F65+G65+H65+I65+J65</f>
        <v>3937</v>
      </c>
      <c r="L65" s="26" t="s">
        <v>149</v>
      </c>
    </row>
    <row r="66" spans="1:12" ht="18" customHeight="1">
      <c r="A66" s="38"/>
      <c r="B66" s="26"/>
      <c r="C66" s="26"/>
      <c r="D66" s="26"/>
      <c r="E66" s="3" t="s">
        <v>13</v>
      </c>
      <c r="F66" s="2"/>
      <c r="G66" s="5"/>
      <c r="H66" s="5"/>
      <c r="I66" s="2"/>
      <c r="J66" s="2"/>
      <c r="K66" s="2"/>
      <c r="L66" s="26"/>
    </row>
    <row r="67" spans="1:12" ht="18" customHeight="1">
      <c r="A67" s="38"/>
      <c r="B67" s="26"/>
      <c r="C67" s="26"/>
      <c r="D67" s="26"/>
      <c r="E67" s="3" t="s">
        <v>14</v>
      </c>
      <c r="F67" s="2"/>
      <c r="G67" s="5"/>
      <c r="H67" s="5"/>
      <c r="I67" s="2"/>
      <c r="J67" s="2"/>
      <c r="K67" s="2"/>
      <c r="L67" s="26"/>
    </row>
    <row r="68" spans="1:12" ht="18" customHeight="1">
      <c r="A68" s="38"/>
      <c r="B68" s="26"/>
      <c r="C68" s="26"/>
      <c r="D68" s="26"/>
      <c r="E68" s="3" t="s">
        <v>15</v>
      </c>
      <c r="F68" s="2"/>
      <c r="G68" s="5"/>
      <c r="H68" s="5"/>
      <c r="I68" s="2"/>
      <c r="J68" s="2"/>
      <c r="K68" s="2"/>
      <c r="L68" s="26"/>
    </row>
    <row r="69" spans="1:12" ht="24" customHeight="1">
      <c r="A69" s="38"/>
      <c r="B69" s="26"/>
      <c r="C69" s="26"/>
      <c r="D69" s="26"/>
      <c r="E69" s="3" t="s">
        <v>16</v>
      </c>
      <c r="F69" s="2">
        <v>700</v>
      </c>
      <c r="G69" s="5">
        <v>741</v>
      </c>
      <c r="H69" s="5">
        <v>785</v>
      </c>
      <c r="I69" s="2">
        <v>831</v>
      </c>
      <c r="J69" s="2">
        <v>880</v>
      </c>
      <c r="K69" s="2">
        <f>F69+G69+H69+I69+J69</f>
        <v>3937</v>
      </c>
      <c r="L69" s="26"/>
    </row>
    <row r="70" spans="1:12" ht="16.5" customHeight="1">
      <c r="A70" s="39"/>
      <c r="B70" s="26"/>
      <c r="C70" s="26"/>
      <c r="D70" s="26"/>
      <c r="E70" s="3" t="s">
        <v>17</v>
      </c>
      <c r="F70" s="2"/>
      <c r="G70" s="5"/>
      <c r="H70" s="5"/>
      <c r="I70" s="2"/>
      <c r="J70" s="2"/>
      <c r="K70" s="2"/>
      <c r="L70" s="26"/>
    </row>
    <row r="71" spans="1:12" ht="27.75" customHeight="1">
      <c r="A71" s="21" t="s">
        <v>128</v>
      </c>
      <c r="B71" s="26" t="s">
        <v>139</v>
      </c>
      <c r="C71" s="26" t="s">
        <v>124</v>
      </c>
      <c r="D71" s="26" t="s">
        <v>37</v>
      </c>
      <c r="E71" s="3" t="s">
        <v>28</v>
      </c>
      <c r="F71" s="2">
        <v>400</v>
      </c>
      <c r="G71" s="5">
        <v>424</v>
      </c>
      <c r="H71" s="5">
        <v>449</v>
      </c>
      <c r="I71" s="2">
        <v>475</v>
      </c>
      <c r="J71" s="2">
        <v>503</v>
      </c>
      <c r="K71" s="2">
        <f>F71+G71+H71+I71+J71</f>
        <v>2251</v>
      </c>
      <c r="L71" s="26" t="s">
        <v>141</v>
      </c>
    </row>
    <row r="72" spans="1:12" ht="16.5" customHeight="1">
      <c r="A72" s="21"/>
      <c r="B72" s="26"/>
      <c r="C72" s="26"/>
      <c r="D72" s="26"/>
      <c r="E72" s="3" t="s">
        <v>13</v>
      </c>
      <c r="F72" s="2"/>
      <c r="G72" s="5"/>
      <c r="H72" s="5"/>
      <c r="I72" s="2"/>
      <c r="J72" s="2"/>
      <c r="K72" s="2"/>
      <c r="L72" s="26"/>
    </row>
    <row r="73" spans="1:12" ht="16.5" customHeight="1">
      <c r="A73" s="21"/>
      <c r="B73" s="26"/>
      <c r="C73" s="26"/>
      <c r="D73" s="26"/>
      <c r="E73" s="3" t="s">
        <v>14</v>
      </c>
      <c r="F73" s="2"/>
      <c r="G73" s="5"/>
      <c r="H73" s="5"/>
      <c r="I73" s="2"/>
      <c r="J73" s="2"/>
      <c r="K73" s="2"/>
      <c r="L73" s="26"/>
    </row>
    <row r="74" spans="1:12" ht="16.5" customHeight="1">
      <c r="A74" s="21"/>
      <c r="B74" s="26"/>
      <c r="C74" s="26"/>
      <c r="D74" s="26"/>
      <c r="E74" s="3" t="s">
        <v>15</v>
      </c>
      <c r="F74" s="2"/>
      <c r="G74" s="5"/>
      <c r="H74" s="5"/>
      <c r="I74" s="2"/>
      <c r="J74" s="2"/>
      <c r="K74" s="2"/>
      <c r="L74" s="26"/>
    </row>
    <row r="75" spans="1:12" ht="27.75" customHeight="1">
      <c r="A75" s="21"/>
      <c r="B75" s="26"/>
      <c r="C75" s="26"/>
      <c r="D75" s="26"/>
      <c r="E75" s="3" t="s">
        <v>16</v>
      </c>
      <c r="F75" s="2">
        <v>400</v>
      </c>
      <c r="G75" s="5">
        <v>424</v>
      </c>
      <c r="H75" s="5">
        <v>449</v>
      </c>
      <c r="I75" s="2">
        <v>475</v>
      </c>
      <c r="J75" s="2">
        <v>503</v>
      </c>
      <c r="K75" s="2">
        <f>F75+G75+H75+I75+J75</f>
        <v>2251</v>
      </c>
      <c r="L75" s="26"/>
    </row>
    <row r="76" spans="1:12" ht="15" customHeight="1">
      <c r="A76" s="21"/>
      <c r="B76" s="26"/>
      <c r="C76" s="26"/>
      <c r="D76" s="26"/>
      <c r="E76" s="3" t="s">
        <v>17</v>
      </c>
      <c r="F76" s="2"/>
      <c r="G76" s="5"/>
      <c r="H76" s="5"/>
      <c r="I76" s="2"/>
      <c r="J76" s="2"/>
      <c r="K76" s="2"/>
      <c r="L76" s="26"/>
    </row>
    <row r="77" spans="1:12" ht="12.75">
      <c r="A77" s="29" t="s">
        <v>32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"/>
    </row>
    <row r="78" spans="1:12" ht="24.75" customHeight="1">
      <c r="A78" s="21" t="s">
        <v>119</v>
      </c>
      <c r="B78" s="26" t="s">
        <v>40</v>
      </c>
      <c r="C78" s="26" t="s">
        <v>19</v>
      </c>
      <c r="D78" s="26" t="s">
        <v>37</v>
      </c>
      <c r="E78" s="3" t="s">
        <v>28</v>
      </c>
      <c r="F78" s="2">
        <v>1622712</v>
      </c>
      <c r="G78" s="2">
        <v>1718452</v>
      </c>
      <c r="H78" s="2">
        <v>1819840</v>
      </c>
      <c r="I78" s="2">
        <v>1927211</v>
      </c>
      <c r="J78" s="2">
        <v>2040916</v>
      </c>
      <c r="K78" s="2">
        <f>SUM(F78:J78)</f>
        <v>9129131</v>
      </c>
      <c r="L78" s="26" t="s">
        <v>157</v>
      </c>
    </row>
    <row r="79" spans="1:12" ht="18" customHeight="1">
      <c r="A79" s="21"/>
      <c r="B79" s="26"/>
      <c r="C79" s="26"/>
      <c r="D79" s="26"/>
      <c r="E79" s="3" t="s">
        <v>13</v>
      </c>
      <c r="F79" s="2"/>
      <c r="G79" s="5"/>
      <c r="H79" s="5"/>
      <c r="I79" s="2"/>
      <c r="J79" s="2"/>
      <c r="K79" s="2"/>
      <c r="L79" s="26"/>
    </row>
    <row r="80" spans="1:12" ht="18" customHeight="1">
      <c r="A80" s="21"/>
      <c r="B80" s="26"/>
      <c r="C80" s="26"/>
      <c r="D80" s="26"/>
      <c r="E80" s="3" t="s">
        <v>14</v>
      </c>
      <c r="F80" s="2"/>
      <c r="G80" s="5"/>
      <c r="H80" s="5"/>
      <c r="I80" s="2"/>
      <c r="J80" s="2"/>
      <c r="K80" s="2"/>
      <c r="L80" s="26"/>
    </row>
    <row r="81" spans="1:12" ht="23.25" customHeight="1">
      <c r="A81" s="21"/>
      <c r="B81" s="26"/>
      <c r="C81" s="26"/>
      <c r="D81" s="26"/>
      <c r="E81" s="3" t="s">
        <v>15</v>
      </c>
      <c r="F81" s="2">
        <v>1622712</v>
      </c>
      <c r="G81" s="2">
        <v>1718452</v>
      </c>
      <c r="H81" s="2">
        <v>1819840</v>
      </c>
      <c r="I81" s="2">
        <v>1927211</v>
      </c>
      <c r="J81" s="2">
        <v>2040916</v>
      </c>
      <c r="K81" s="2">
        <f>SUM(F81:J81)</f>
        <v>9129131</v>
      </c>
      <c r="L81" s="26"/>
    </row>
    <row r="82" spans="1:12" ht="42" customHeight="1">
      <c r="A82" s="21"/>
      <c r="B82" s="26"/>
      <c r="C82" s="26"/>
      <c r="D82" s="26"/>
      <c r="E82" s="3" t="s">
        <v>16</v>
      </c>
      <c r="F82" s="2"/>
      <c r="G82" s="5"/>
      <c r="H82" s="5"/>
      <c r="I82" s="2"/>
      <c r="J82" s="2"/>
      <c r="K82" s="2"/>
      <c r="L82" s="26"/>
    </row>
    <row r="83" spans="1:12" ht="57" customHeight="1">
      <c r="A83" s="21"/>
      <c r="B83" s="26"/>
      <c r="C83" s="26"/>
      <c r="D83" s="26"/>
      <c r="E83" s="3" t="s">
        <v>17</v>
      </c>
      <c r="F83" s="2"/>
      <c r="G83" s="5"/>
      <c r="H83" s="5"/>
      <c r="I83" s="2"/>
      <c r="J83" s="2"/>
      <c r="K83" s="2"/>
      <c r="L83" s="26"/>
    </row>
    <row r="84" spans="1:12" ht="32.25" customHeight="1">
      <c r="A84" s="21"/>
      <c r="B84" s="26" t="s">
        <v>20</v>
      </c>
      <c r="C84" s="26" t="s">
        <v>19</v>
      </c>
      <c r="D84" s="26" t="s">
        <v>37</v>
      </c>
      <c r="E84" s="3" t="s">
        <v>28</v>
      </c>
      <c r="F84" s="2">
        <v>210256</v>
      </c>
      <c r="G84" s="2">
        <v>222661</v>
      </c>
      <c r="H84" s="2">
        <v>235798</v>
      </c>
      <c r="I84" s="2">
        <v>249710</v>
      </c>
      <c r="J84" s="2">
        <v>264443</v>
      </c>
      <c r="K84" s="2">
        <f>SUM(F84:J84)</f>
        <v>1182868</v>
      </c>
      <c r="L84" s="26" t="s">
        <v>41</v>
      </c>
    </row>
    <row r="85" spans="1:12" ht="20.25" customHeight="1">
      <c r="A85" s="21"/>
      <c r="B85" s="26"/>
      <c r="C85" s="26"/>
      <c r="D85" s="26"/>
      <c r="E85" s="3" t="s">
        <v>13</v>
      </c>
      <c r="F85" s="2"/>
      <c r="G85" s="5"/>
      <c r="H85" s="5"/>
      <c r="I85" s="2"/>
      <c r="J85" s="2"/>
      <c r="K85" s="2"/>
      <c r="L85" s="26"/>
    </row>
    <row r="86" spans="1:12" ht="20.25" customHeight="1">
      <c r="A86" s="21"/>
      <c r="B86" s="26"/>
      <c r="C86" s="26"/>
      <c r="D86" s="26"/>
      <c r="E86" s="3" t="s">
        <v>14</v>
      </c>
      <c r="F86" s="2"/>
      <c r="G86" s="5"/>
      <c r="H86" s="5"/>
      <c r="I86" s="2"/>
      <c r="J86" s="2"/>
      <c r="K86" s="2"/>
      <c r="L86" s="26"/>
    </row>
    <row r="87" spans="1:12" ht="20.25" customHeight="1">
      <c r="A87" s="21"/>
      <c r="B87" s="26"/>
      <c r="C87" s="26"/>
      <c r="D87" s="26"/>
      <c r="E87" s="3" t="s">
        <v>15</v>
      </c>
      <c r="F87" s="2">
        <v>210256</v>
      </c>
      <c r="G87" s="2">
        <v>222661</v>
      </c>
      <c r="H87" s="2">
        <v>235798</v>
      </c>
      <c r="I87" s="2">
        <v>249710</v>
      </c>
      <c r="J87" s="2">
        <v>264443</v>
      </c>
      <c r="K87" s="2">
        <f>SUM(F87:J87)</f>
        <v>1182868</v>
      </c>
      <c r="L87" s="26"/>
    </row>
    <row r="88" spans="1:12" ht="22.5" customHeight="1">
      <c r="A88" s="21"/>
      <c r="B88" s="26"/>
      <c r="C88" s="26"/>
      <c r="D88" s="26"/>
      <c r="E88" s="3" t="s">
        <v>16</v>
      </c>
      <c r="F88" s="2"/>
      <c r="G88" s="5"/>
      <c r="H88" s="5"/>
      <c r="I88" s="2"/>
      <c r="J88" s="2"/>
      <c r="K88" s="2"/>
      <c r="L88" s="26"/>
    </row>
    <row r="89" spans="1:12" ht="17.25" customHeight="1">
      <c r="A89" s="21"/>
      <c r="B89" s="26"/>
      <c r="C89" s="26"/>
      <c r="D89" s="26"/>
      <c r="E89" s="3" t="s">
        <v>17</v>
      </c>
      <c r="F89" s="2"/>
      <c r="G89" s="5"/>
      <c r="H89" s="5"/>
      <c r="I89" s="2"/>
      <c r="J89" s="2"/>
      <c r="K89" s="2"/>
      <c r="L89" s="26"/>
    </row>
    <row r="90" spans="1:12" ht="21" customHeight="1">
      <c r="A90" s="21"/>
      <c r="B90" s="26" t="s">
        <v>21</v>
      </c>
      <c r="C90" s="26" t="s">
        <v>19</v>
      </c>
      <c r="D90" s="26" t="s">
        <v>37</v>
      </c>
      <c r="E90" s="3" t="s">
        <v>28</v>
      </c>
      <c r="F90" s="2">
        <v>482400</v>
      </c>
      <c r="G90" s="2">
        <v>510861</v>
      </c>
      <c r="H90" s="2">
        <v>541002</v>
      </c>
      <c r="I90" s="2">
        <v>572920</v>
      </c>
      <c r="J90" s="2">
        <v>606723</v>
      </c>
      <c r="K90" s="2">
        <f>SUM(F90:J90)</f>
        <v>2713906</v>
      </c>
      <c r="L90" s="26" t="s">
        <v>42</v>
      </c>
    </row>
    <row r="91" spans="1:12" ht="21.75" customHeight="1">
      <c r="A91" s="21"/>
      <c r="B91" s="26"/>
      <c r="C91" s="26"/>
      <c r="D91" s="26"/>
      <c r="E91" s="3" t="s">
        <v>13</v>
      </c>
      <c r="F91" s="2"/>
      <c r="G91" s="5"/>
      <c r="H91" s="5"/>
      <c r="I91" s="2"/>
      <c r="J91" s="2"/>
      <c r="K91" s="2"/>
      <c r="L91" s="26"/>
    </row>
    <row r="92" spans="1:12" ht="21.75" customHeight="1">
      <c r="A92" s="21"/>
      <c r="B92" s="26"/>
      <c r="C92" s="26"/>
      <c r="D92" s="26"/>
      <c r="E92" s="3" t="s">
        <v>14</v>
      </c>
      <c r="F92" s="2"/>
      <c r="G92" s="5"/>
      <c r="H92" s="5"/>
      <c r="I92" s="2"/>
      <c r="J92" s="2"/>
      <c r="K92" s="2"/>
      <c r="L92" s="26"/>
    </row>
    <row r="93" spans="1:12" ht="21.75" customHeight="1">
      <c r="A93" s="21"/>
      <c r="B93" s="26"/>
      <c r="C93" s="26"/>
      <c r="D93" s="26"/>
      <c r="E93" s="3" t="s">
        <v>15</v>
      </c>
      <c r="F93" s="2">
        <v>482400</v>
      </c>
      <c r="G93" s="2">
        <v>510861</v>
      </c>
      <c r="H93" s="2">
        <v>541002</v>
      </c>
      <c r="I93" s="2">
        <v>572920</v>
      </c>
      <c r="J93" s="2">
        <v>606723</v>
      </c>
      <c r="K93" s="2">
        <f>SUM(F93:J93)</f>
        <v>2713906</v>
      </c>
      <c r="L93" s="26"/>
    </row>
    <row r="94" spans="1:12" ht="25.5" customHeight="1">
      <c r="A94" s="21"/>
      <c r="B94" s="26"/>
      <c r="C94" s="26"/>
      <c r="D94" s="26"/>
      <c r="E94" s="3" t="s">
        <v>16</v>
      </c>
      <c r="F94" s="2"/>
      <c r="G94" s="5"/>
      <c r="H94" s="5"/>
      <c r="I94" s="2"/>
      <c r="J94" s="2"/>
      <c r="K94" s="2"/>
      <c r="L94" s="26"/>
    </row>
    <row r="95" spans="1:12" ht="17.25" customHeight="1">
      <c r="A95" s="21"/>
      <c r="B95" s="26"/>
      <c r="C95" s="26"/>
      <c r="D95" s="26"/>
      <c r="E95" s="3" t="s">
        <v>17</v>
      </c>
      <c r="F95" s="2"/>
      <c r="G95" s="5"/>
      <c r="H95" s="5"/>
      <c r="I95" s="2"/>
      <c r="J95" s="2"/>
      <c r="K95" s="2"/>
      <c r="L95" s="26"/>
    </row>
    <row r="96" spans="1:12" ht="38.25" customHeight="1">
      <c r="A96" s="21"/>
      <c r="B96" s="26" t="s">
        <v>71</v>
      </c>
      <c r="C96" s="26" t="s">
        <v>19</v>
      </c>
      <c r="D96" s="26" t="s">
        <v>37</v>
      </c>
      <c r="E96" s="3" t="s">
        <v>28</v>
      </c>
      <c r="F96" s="2">
        <v>49500</v>
      </c>
      <c r="G96" s="2">
        <v>52420</v>
      </c>
      <c r="H96" s="2">
        <v>55512</v>
      </c>
      <c r="I96" s="2">
        <v>58788</v>
      </c>
      <c r="J96" s="2">
        <v>62256</v>
      </c>
      <c r="K96" s="2">
        <f>SUM(F96:J96)</f>
        <v>278476</v>
      </c>
      <c r="L96" s="26" t="s">
        <v>43</v>
      </c>
    </row>
    <row r="97" spans="1:12" ht="18.75" customHeight="1">
      <c r="A97" s="21"/>
      <c r="B97" s="26"/>
      <c r="C97" s="26"/>
      <c r="D97" s="26"/>
      <c r="E97" s="3" t="s">
        <v>13</v>
      </c>
      <c r="F97" s="2"/>
      <c r="G97" s="5"/>
      <c r="H97" s="5"/>
      <c r="I97" s="2"/>
      <c r="J97" s="2"/>
      <c r="K97" s="2"/>
      <c r="L97" s="26"/>
    </row>
    <row r="98" spans="1:12" ht="18.75" customHeight="1">
      <c r="A98" s="21"/>
      <c r="B98" s="26"/>
      <c r="C98" s="26"/>
      <c r="D98" s="26"/>
      <c r="E98" s="3" t="s">
        <v>14</v>
      </c>
      <c r="F98" s="2"/>
      <c r="G98" s="5"/>
      <c r="H98" s="5"/>
      <c r="I98" s="2"/>
      <c r="J98" s="2"/>
      <c r="K98" s="2"/>
      <c r="L98" s="26"/>
    </row>
    <row r="99" spans="1:12" ht="18.75" customHeight="1">
      <c r="A99" s="21"/>
      <c r="B99" s="26"/>
      <c r="C99" s="26"/>
      <c r="D99" s="26"/>
      <c r="E99" s="3" t="s">
        <v>15</v>
      </c>
      <c r="F99" s="2">
        <v>49500</v>
      </c>
      <c r="G99" s="2">
        <v>52420</v>
      </c>
      <c r="H99" s="2">
        <v>55512</v>
      </c>
      <c r="I99" s="2">
        <v>58788</v>
      </c>
      <c r="J99" s="2">
        <v>62256</v>
      </c>
      <c r="K99" s="2">
        <f>SUM(F99:J99)</f>
        <v>278476</v>
      </c>
      <c r="L99" s="26"/>
    </row>
    <row r="100" spans="1:12" ht="25.5">
      <c r="A100" s="21"/>
      <c r="B100" s="26"/>
      <c r="C100" s="26"/>
      <c r="D100" s="26"/>
      <c r="E100" s="3" t="s">
        <v>16</v>
      </c>
      <c r="F100" s="2"/>
      <c r="G100" s="5"/>
      <c r="H100" s="5"/>
      <c r="I100" s="2"/>
      <c r="J100" s="2"/>
      <c r="K100" s="2"/>
      <c r="L100" s="26"/>
    </row>
    <row r="101" spans="1:12" ht="19.5" customHeight="1">
      <c r="A101" s="21"/>
      <c r="B101" s="26"/>
      <c r="C101" s="26"/>
      <c r="D101" s="26"/>
      <c r="E101" s="3" t="s">
        <v>17</v>
      </c>
      <c r="F101" s="2"/>
      <c r="G101" s="5"/>
      <c r="H101" s="5"/>
      <c r="I101" s="2"/>
      <c r="J101" s="2"/>
      <c r="K101" s="2"/>
      <c r="L101" s="26"/>
    </row>
    <row r="102" spans="1:12" ht="24" customHeight="1">
      <c r="A102" s="21"/>
      <c r="B102" s="26" t="s">
        <v>72</v>
      </c>
      <c r="C102" s="26" t="s">
        <v>19</v>
      </c>
      <c r="D102" s="26" t="s">
        <v>37</v>
      </c>
      <c r="E102" s="3" t="s">
        <v>28</v>
      </c>
      <c r="F102" s="2">
        <v>18100</v>
      </c>
      <c r="G102" s="2">
        <v>19168</v>
      </c>
      <c r="H102" s="2">
        <v>20299</v>
      </c>
      <c r="I102" s="2">
        <v>21496</v>
      </c>
      <c r="J102" s="2">
        <v>22764</v>
      </c>
      <c r="K102" s="2">
        <f>SUM(F102:J102)</f>
        <v>101827</v>
      </c>
      <c r="L102" s="26" t="s">
        <v>44</v>
      </c>
    </row>
    <row r="103" spans="1:12" ht="24" customHeight="1">
      <c r="A103" s="21"/>
      <c r="B103" s="26"/>
      <c r="C103" s="26"/>
      <c r="D103" s="26"/>
      <c r="E103" s="3" t="s">
        <v>13</v>
      </c>
      <c r="F103" s="2"/>
      <c r="G103" s="5"/>
      <c r="H103" s="5"/>
      <c r="I103" s="2"/>
      <c r="J103" s="2"/>
      <c r="K103" s="2"/>
      <c r="L103" s="26"/>
    </row>
    <row r="104" spans="1:12" ht="24" customHeight="1">
      <c r="A104" s="21"/>
      <c r="B104" s="26"/>
      <c r="C104" s="26"/>
      <c r="D104" s="26"/>
      <c r="E104" s="3" t="s">
        <v>14</v>
      </c>
      <c r="F104" s="2"/>
      <c r="G104" s="5"/>
      <c r="H104" s="5"/>
      <c r="I104" s="2"/>
      <c r="J104" s="2"/>
      <c r="K104" s="2"/>
      <c r="L104" s="26"/>
    </row>
    <row r="105" spans="1:12" ht="24" customHeight="1">
      <c r="A105" s="21"/>
      <c r="B105" s="26"/>
      <c r="C105" s="26"/>
      <c r="D105" s="26"/>
      <c r="E105" s="3" t="s">
        <v>15</v>
      </c>
      <c r="F105" s="2">
        <v>18100</v>
      </c>
      <c r="G105" s="2">
        <v>19168</v>
      </c>
      <c r="H105" s="2">
        <v>20299</v>
      </c>
      <c r="I105" s="2">
        <v>21496</v>
      </c>
      <c r="J105" s="2">
        <v>22764</v>
      </c>
      <c r="K105" s="2">
        <f>SUM(F105:J105)</f>
        <v>101827</v>
      </c>
      <c r="L105" s="26"/>
    </row>
    <row r="106" spans="1:12" ht="24" customHeight="1">
      <c r="A106" s="21"/>
      <c r="B106" s="26"/>
      <c r="C106" s="26"/>
      <c r="D106" s="26"/>
      <c r="E106" s="3" t="s">
        <v>16</v>
      </c>
      <c r="F106" s="2"/>
      <c r="G106" s="5"/>
      <c r="H106" s="5"/>
      <c r="I106" s="2"/>
      <c r="J106" s="2"/>
      <c r="K106" s="2"/>
      <c r="L106" s="26"/>
    </row>
    <row r="107" spans="1:12" ht="24" customHeight="1">
      <c r="A107" s="21"/>
      <c r="B107" s="26"/>
      <c r="C107" s="26"/>
      <c r="D107" s="26"/>
      <c r="E107" s="3" t="s">
        <v>17</v>
      </c>
      <c r="F107" s="2"/>
      <c r="G107" s="5"/>
      <c r="H107" s="5"/>
      <c r="I107" s="2"/>
      <c r="J107" s="2"/>
      <c r="K107" s="2"/>
      <c r="L107" s="26"/>
    </row>
    <row r="108" spans="1:12" ht="32.25" customHeight="1">
      <c r="A108" s="21"/>
      <c r="B108" s="26" t="s">
        <v>73</v>
      </c>
      <c r="C108" s="26" t="s">
        <v>19</v>
      </c>
      <c r="D108" s="26" t="s">
        <v>37</v>
      </c>
      <c r="E108" s="3" t="s">
        <v>28</v>
      </c>
      <c r="F108" s="2">
        <v>225</v>
      </c>
      <c r="G108" s="2">
        <v>238</v>
      </c>
      <c r="H108" s="2">
        <v>252</v>
      </c>
      <c r="I108" s="2">
        <v>267</v>
      </c>
      <c r="J108" s="2">
        <v>283</v>
      </c>
      <c r="K108" s="2">
        <f>SUM(F108:J108)</f>
        <v>1265</v>
      </c>
      <c r="L108" s="26" t="s">
        <v>45</v>
      </c>
    </row>
    <row r="109" spans="1:12" ht="18.75" customHeight="1">
      <c r="A109" s="21"/>
      <c r="B109" s="26"/>
      <c r="C109" s="26"/>
      <c r="D109" s="26"/>
      <c r="E109" s="3" t="s">
        <v>13</v>
      </c>
      <c r="F109" s="2"/>
      <c r="G109" s="5"/>
      <c r="H109" s="5"/>
      <c r="I109" s="2"/>
      <c r="J109" s="2"/>
      <c r="K109" s="2"/>
      <c r="L109" s="26"/>
    </row>
    <row r="110" spans="1:12" ht="18.75" customHeight="1">
      <c r="A110" s="21"/>
      <c r="B110" s="26"/>
      <c r="C110" s="26"/>
      <c r="D110" s="26"/>
      <c r="E110" s="3" t="s">
        <v>14</v>
      </c>
      <c r="F110" s="2"/>
      <c r="G110" s="5"/>
      <c r="H110" s="5"/>
      <c r="I110" s="2"/>
      <c r="J110" s="2"/>
      <c r="K110" s="2"/>
      <c r="L110" s="26"/>
    </row>
    <row r="111" spans="1:12" ht="16.5" customHeight="1">
      <c r="A111" s="21"/>
      <c r="B111" s="26"/>
      <c r="C111" s="26"/>
      <c r="D111" s="26"/>
      <c r="E111" s="3" t="s">
        <v>15</v>
      </c>
      <c r="F111" s="2">
        <v>225</v>
      </c>
      <c r="G111" s="2">
        <v>238</v>
      </c>
      <c r="H111" s="2">
        <v>252</v>
      </c>
      <c r="I111" s="2">
        <v>267</v>
      </c>
      <c r="J111" s="2">
        <v>283</v>
      </c>
      <c r="K111" s="2">
        <f>SUM(F111:J111)</f>
        <v>1265</v>
      </c>
      <c r="L111" s="26"/>
    </row>
    <row r="112" spans="1:12" ht="23.25" customHeight="1">
      <c r="A112" s="21"/>
      <c r="B112" s="26"/>
      <c r="C112" s="26"/>
      <c r="D112" s="26"/>
      <c r="E112" s="3" t="s">
        <v>16</v>
      </c>
      <c r="F112" s="2"/>
      <c r="G112" s="5"/>
      <c r="H112" s="5"/>
      <c r="I112" s="2"/>
      <c r="J112" s="2"/>
      <c r="K112" s="2"/>
      <c r="L112" s="26"/>
    </row>
    <row r="113" spans="1:12" ht="18.75" customHeight="1">
      <c r="A113" s="21"/>
      <c r="B113" s="26"/>
      <c r="C113" s="26"/>
      <c r="D113" s="26"/>
      <c r="E113" s="3" t="s">
        <v>17</v>
      </c>
      <c r="F113" s="2"/>
      <c r="G113" s="5"/>
      <c r="H113" s="5"/>
      <c r="I113" s="2"/>
      <c r="J113" s="2"/>
      <c r="K113" s="2"/>
      <c r="L113" s="26"/>
    </row>
    <row r="114" spans="1:12" ht="28.5" customHeight="1">
      <c r="A114" s="21"/>
      <c r="B114" s="26" t="s">
        <v>105</v>
      </c>
      <c r="C114" s="26" t="s">
        <v>19</v>
      </c>
      <c r="D114" s="26" t="s">
        <v>37</v>
      </c>
      <c r="E114" s="3" t="s">
        <v>28</v>
      </c>
      <c r="F114" s="2">
        <v>4455</v>
      </c>
      <c r="G114" s="2">
        <v>4718</v>
      </c>
      <c r="H114" s="2">
        <v>4996</v>
      </c>
      <c r="I114" s="2">
        <v>5291</v>
      </c>
      <c r="J114" s="2">
        <v>5603</v>
      </c>
      <c r="K114" s="2">
        <f>SUM(F114:J114)</f>
        <v>25063</v>
      </c>
      <c r="L114" s="26" t="s">
        <v>46</v>
      </c>
    </row>
    <row r="115" spans="1:12" ht="21.75" customHeight="1">
      <c r="A115" s="21"/>
      <c r="B115" s="26"/>
      <c r="C115" s="26"/>
      <c r="D115" s="26"/>
      <c r="E115" s="3" t="s">
        <v>13</v>
      </c>
      <c r="F115" s="2"/>
      <c r="G115" s="5"/>
      <c r="H115" s="5"/>
      <c r="I115" s="2"/>
      <c r="J115" s="2"/>
      <c r="K115" s="2"/>
      <c r="L115" s="26"/>
    </row>
    <row r="116" spans="1:12" ht="21.75" customHeight="1">
      <c r="A116" s="21"/>
      <c r="B116" s="26"/>
      <c r="C116" s="26"/>
      <c r="D116" s="26"/>
      <c r="E116" s="3" t="s">
        <v>14</v>
      </c>
      <c r="F116" s="2"/>
      <c r="G116" s="5"/>
      <c r="H116" s="5"/>
      <c r="I116" s="2"/>
      <c r="J116" s="2"/>
      <c r="K116" s="2"/>
      <c r="L116" s="26"/>
    </row>
    <row r="117" spans="1:12" ht="21.75" customHeight="1">
      <c r="A117" s="21"/>
      <c r="B117" s="26"/>
      <c r="C117" s="26"/>
      <c r="D117" s="26"/>
      <c r="E117" s="3" t="s">
        <v>15</v>
      </c>
      <c r="F117" s="2">
        <v>4455</v>
      </c>
      <c r="G117" s="2">
        <v>4718</v>
      </c>
      <c r="H117" s="2">
        <v>4996</v>
      </c>
      <c r="I117" s="2">
        <v>5291</v>
      </c>
      <c r="J117" s="2">
        <v>5603</v>
      </c>
      <c r="K117" s="2">
        <f>SUM(F117:J117)</f>
        <v>25063</v>
      </c>
      <c r="L117" s="26"/>
    </row>
    <row r="118" spans="1:12" ht="32.25" customHeight="1">
      <c r="A118" s="21"/>
      <c r="B118" s="26"/>
      <c r="C118" s="26"/>
      <c r="D118" s="26"/>
      <c r="E118" s="3" t="s">
        <v>16</v>
      </c>
      <c r="F118" s="2"/>
      <c r="G118" s="5"/>
      <c r="H118" s="5"/>
      <c r="I118" s="2"/>
      <c r="J118" s="2"/>
      <c r="K118" s="2"/>
      <c r="L118" s="26"/>
    </row>
    <row r="119" spans="1:12" ht="21.75" customHeight="1">
      <c r="A119" s="21"/>
      <c r="B119" s="26"/>
      <c r="C119" s="26"/>
      <c r="D119" s="26"/>
      <c r="E119" s="3" t="s">
        <v>17</v>
      </c>
      <c r="F119" s="2"/>
      <c r="G119" s="5"/>
      <c r="H119" s="5"/>
      <c r="I119" s="2"/>
      <c r="J119" s="2"/>
      <c r="K119" s="2"/>
      <c r="L119" s="26"/>
    </row>
    <row r="120" spans="1:12" ht="24" customHeight="1">
      <c r="A120" s="21"/>
      <c r="B120" s="26" t="s">
        <v>74</v>
      </c>
      <c r="C120" s="26" t="s">
        <v>22</v>
      </c>
      <c r="D120" s="26" t="s">
        <v>37</v>
      </c>
      <c r="E120" s="3" t="s">
        <v>28</v>
      </c>
      <c r="F120" s="2">
        <v>9000</v>
      </c>
      <c r="G120" s="5">
        <v>9530</v>
      </c>
      <c r="H120" s="5">
        <v>10092</v>
      </c>
      <c r="I120" s="5">
        <v>10687</v>
      </c>
      <c r="J120" s="5">
        <v>11318</v>
      </c>
      <c r="K120" s="2">
        <f>SUM(F120:J120)</f>
        <v>50627</v>
      </c>
      <c r="L120" s="26" t="s">
        <v>47</v>
      </c>
    </row>
    <row r="121" spans="1:12" ht="24" customHeight="1">
      <c r="A121" s="21"/>
      <c r="B121" s="26"/>
      <c r="C121" s="26"/>
      <c r="D121" s="26"/>
      <c r="E121" s="3" t="s">
        <v>13</v>
      </c>
      <c r="F121" s="2"/>
      <c r="G121" s="5"/>
      <c r="H121" s="5"/>
      <c r="I121" s="2"/>
      <c r="J121" s="2"/>
      <c r="K121" s="2"/>
      <c r="L121" s="26"/>
    </row>
    <row r="122" spans="1:12" ht="24" customHeight="1">
      <c r="A122" s="21"/>
      <c r="B122" s="26"/>
      <c r="C122" s="26"/>
      <c r="D122" s="26"/>
      <c r="E122" s="3" t="s">
        <v>14</v>
      </c>
      <c r="F122" s="2"/>
      <c r="G122" s="5"/>
      <c r="H122" s="5"/>
      <c r="I122" s="2"/>
      <c r="J122" s="2"/>
      <c r="K122" s="2"/>
      <c r="L122" s="26"/>
    </row>
    <row r="123" spans="1:12" ht="24" customHeight="1">
      <c r="A123" s="21"/>
      <c r="B123" s="26"/>
      <c r="C123" s="26"/>
      <c r="D123" s="26"/>
      <c r="E123" s="3" t="s">
        <v>15</v>
      </c>
      <c r="F123" s="2">
        <v>9000</v>
      </c>
      <c r="G123" s="5">
        <v>9530</v>
      </c>
      <c r="H123" s="5">
        <v>10092</v>
      </c>
      <c r="I123" s="5">
        <v>10687</v>
      </c>
      <c r="J123" s="5">
        <v>11318</v>
      </c>
      <c r="K123" s="2">
        <f>SUM(F123:J123)</f>
        <v>50627</v>
      </c>
      <c r="L123" s="26"/>
    </row>
    <row r="124" spans="1:12" ht="24" customHeight="1">
      <c r="A124" s="21"/>
      <c r="B124" s="26"/>
      <c r="C124" s="26"/>
      <c r="D124" s="26"/>
      <c r="E124" s="3" t="s">
        <v>16</v>
      </c>
      <c r="F124" s="2"/>
      <c r="G124" s="5"/>
      <c r="H124" s="5"/>
      <c r="I124" s="2"/>
      <c r="J124" s="2"/>
      <c r="K124" s="2"/>
      <c r="L124" s="26"/>
    </row>
    <row r="125" spans="1:12" ht="24" customHeight="1">
      <c r="A125" s="21"/>
      <c r="B125" s="26"/>
      <c r="C125" s="26"/>
      <c r="D125" s="26"/>
      <c r="E125" s="3" t="s">
        <v>17</v>
      </c>
      <c r="F125" s="2"/>
      <c r="G125" s="5"/>
      <c r="H125" s="5"/>
      <c r="I125" s="2"/>
      <c r="J125" s="2"/>
      <c r="K125" s="2"/>
      <c r="L125" s="26"/>
    </row>
    <row r="126" spans="1:12" ht="30.75" customHeight="1">
      <c r="A126" s="21"/>
      <c r="B126" s="26" t="s">
        <v>103</v>
      </c>
      <c r="C126" s="26" t="s">
        <v>19</v>
      </c>
      <c r="D126" s="26" t="s">
        <v>37</v>
      </c>
      <c r="E126" s="3" t="s">
        <v>28</v>
      </c>
      <c r="F126" s="2">
        <v>14632</v>
      </c>
      <c r="G126" s="2">
        <v>7432</v>
      </c>
      <c r="H126" s="2">
        <v>7870</v>
      </c>
      <c r="I126" s="2">
        <v>8334</v>
      </c>
      <c r="J126" s="2">
        <v>8826</v>
      </c>
      <c r="K126" s="2">
        <f>SUM(F126:J126)</f>
        <v>47094</v>
      </c>
      <c r="L126" s="26" t="s">
        <v>150</v>
      </c>
    </row>
    <row r="127" spans="1:12" ht="29.25" customHeight="1">
      <c r="A127" s="21"/>
      <c r="B127" s="26"/>
      <c r="C127" s="26"/>
      <c r="D127" s="26"/>
      <c r="E127" s="3" t="s">
        <v>13</v>
      </c>
      <c r="F127" s="2"/>
      <c r="G127" s="5"/>
      <c r="H127" s="5"/>
      <c r="I127" s="2"/>
      <c r="J127" s="2"/>
      <c r="K127" s="2"/>
      <c r="L127" s="26"/>
    </row>
    <row r="128" spans="1:12" ht="22.5" customHeight="1">
      <c r="A128" s="21"/>
      <c r="B128" s="26"/>
      <c r="C128" s="26"/>
      <c r="D128" s="26"/>
      <c r="E128" s="3" t="s">
        <v>14</v>
      </c>
      <c r="F128" s="2"/>
      <c r="G128" s="5"/>
      <c r="H128" s="5"/>
      <c r="I128" s="2"/>
      <c r="J128" s="2"/>
      <c r="K128" s="2"/>
      <c r="L128" s="26"/>
    </row>
    <row r="129" spans="1:12" ht="24.75" customHeight="1">
      <c r="A129" s="21"/>
      <c r="B129" s="26"/>
      <c r="C129" s="26"/>
      <c r="D129" s="26"/>
      <c r="E129" s="3" t="s">
        <v>15</v>
      </c>
      <c r="F129" s="2">
        <v>14632</v>
      </c>
      <c r="G129" s="2">
        <v>7432</v>
      </c>
      <c r="H129" s="2">
        <v>7870</v>
      </c>
      <c r="I129" s="2">
        <v>8334</v>
      </c>
      <c r="J129" s="2">
        <v>8826</v>
      </c>
      <c r="K129" s="2">
        <f>SUM(F129:J129)</f>
        <v>47094</v>
      </c>
      <c r="L129" s="26"/>
    </row>
    <row r="130" spans="1:12" ht="38.25" customHeight="1">
      <c r="A130" s="21"/>
      <c r="B130" s="26"/>
      <c r="C130" s="26"/>
      <c r="D130" s="26"/>
      <c r="E130" s="3" t="s">
        <v>16</v>
      </c>
      <c r="F130" s="2"/>
      <c r="G130" s="5"/>
      <c r="H130" s="5"/>
      <c r="I130" s="2"/>
      <c r="J130" s="2"/>
      <c r="K130" s="2"/>
      <c r="L130" s="26"/>
    </row>
    <row r="131" spans="1:12" ht="21.75" customHeight="1">
      <c r="A131" s="21"/>
      <c r="B131" s="26"/>
      <c r="C131" s="26"/>
      <c r="D131" s="26"/>
      <c r="E131" s="3" t="s">
        <v>17</v>
      </c>
      <c r="F131" s="2"/>
      <c r="G131" s="5"/>
      <c r="H131" s="5"/>
      <c r="I131" s="2"/>
      <c r="J131" s="2"/>
      <c r="K131" s="2"/>
      <c r="L131" s="26"/>
    </row>
    <row r="132" spans="1:12" ht="12.75">
      <c r="A132" s="29" t="s">
        <v>31</v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</row>
    <row r="133" spans="1:12" ht="23.25" customHeight="1">
      <c r="A133" s="21" t="s">
        <v>120</v>
      </c>
      <c r="B133" s="26" t="s">
        <v>23</v>
      </c>
      <c r="C133" s="26" t="s">
        <v>19</v>
      </c>
      <c r="D133" s="26" t="s">
        <v>37</v>
      </c>
      <c r="E133" s="3" t="s">
        <v>28</v>
      </c>
      <c r="F133" s="2">
        <v>23100</v>
      </c>
      <c r="G133" s="2">
        <v>24463</v>
      </c>
      <c r="H133" s="2">
        <v>25906</v>
      </c>
      <c r="I133" s="2">
        <v>27434</v>
      </c>
      <c r="J133" s="2">
        <v>29053</v>
      </c>
      <c r="K133" s="2">
        <f>SUM(F133:J133)</f>
        <v>129956</v>
      </c>
      <c r="L133" s="26" t="s">
        <v>48</v>
      </c>
    </row>
    <row r="134" spans="1:12" ht="23.25" customHeight="1">
      <c r="A134" s="21"/>
      <c r="B134" s="26"/>
      <c r="C134" s="26"/>
      <c r="D134" s="26"/>
      <c r="E134" s="3" t="s">
        <v>13</v>
      </c>
      <c r="F134" s="2"/>
      <c r="G134" s="5"/>
      <c r="H134" s="5"/>
      <c r="I134" s="2"/>
      <c r="J134" s="2"/>
      <c r="K134" s="2"/>
      <c r="L134" s="26"/>
    </row>
    <row r="135" spans="1:12" ht="23.25" customHeight="1">
      <c r="A135" s="21"/>
      <c r="B135" s="26"/>
      <c r="C135" s="26"/>
      <c r="D135" s="26"/>
      <c r="E135" s="3" t="s">
        <v>14</v>
      </c>
      <c r="F135" s="2"/>
      <c r="G135" s="5"/>
      <c r="H135" s="5"/>
      <c r="I135" s="2"/>
      <c r="J135" s="2"/>
      <c r="K135" s="2"/>
      <c r="L135" s="26"/>
    </row>
    <row r="136" spans="1:12" ht="23.25" customHeight="1">
      <c r="A136" s="21"/>
      <c r="B136" s="26"/>
      <c r="C136" s="26"/>
      <c r="D136" s="26"/>
      <c r="E136" s="3" t="s">
        <v>15</v>
      </c>
      <c r="F136" s="2">
        <v>23100</v>
      </c>
      <c r="G136" s="2">
        <v>24463</v>
      </c>
      <c r="H136" s="2">
        <v>25906</v>
      </c>
      <c r="I136" s="2">
        <v>27434</v>
      </c>
      <c r="J136" s="2">
        <v>29053</v>
      </c>
      <c r="K136" s="2">
        <f>SUM(F136:J136)</f>
        <v>129956</v>
      </c>
      <c r="L136" s="26"/>
    </row>
    <row r="137" spans="1:12" ht="39" customHeight="1">
      <c r="A137" s="21"/>
      <c r="B137" s="26"/>
      <c r="C137" s="26"/>
      <c r="D137" s="26"/>
      <c r="E137" s="3" t="s">
        <v>16</v>
      </c>
      <c r="F137" s="2"/>
      <c r="G137" s="5"/>
      <c r="H137" s="5"/>
      <c r="I137" s="2"/>
      <c r="J137" s="2"/>
      <c r="K137" s="2"/>
      <c r="L137" s="26"/>
    </row>
    <row r="138" spans="1:12" ht="23.25" customHeight="1">
      <c r="A138" s="21"/>
      <c r="B138" s="26"/>
      <c r="C138" s="26"/>
      <c r="D138" s="26"/>
      <c r="E138" s="3" t="s">
        <v>17</v>
      </c>
      <c r="F138" s="2"/>
      <c r="G138" s="5"/>
      <c r="H138" s="5"/>
      <c r="I138" s="2"/>
      <c r="J138" s="2"/>
      <c r="K138" s="2"/>
      <c r="L138" s="26"/>
    </row>
    <row r="139" spans="1:12" ht="36" customHeight="1">
      <c r="A139" s="21"/>
      <c r="B139" s="26" t="s">
        <v>129</v>
      </c>
      <c r="C139" s="26" t="s">
        <v>19</v>
      </c>
      <c r="D139" s="26" t="s">
        <v>37</v>
      </c>
      <c r="E139" s="3" t="s">
        <v>28</v>
      </c>
      <c r="F139" s="2">
        <v>139557</v>
      </c>
      <c r="G139" s="5">
        <v>443372</v>
      </c>
      <c r="H139" s="5">
        <v>295582</v>
      </c>
      <c r="I139" s="5">
        <v>313021</v>
      </c>
      <c r="J139" s="5">
        <v>331489</v>
      </c>
      <c r="K139" s="2">
        <f>SUM(F139:J139)</f>
        <v>1523021</v>
      </c>
      <c r="L139" s="26" t="s">
        <v>148</v>
      </c>
    </row>
    <row r="140" spans="1:12" ht="12.75">
      <c r="A140" s="21"/>
      <c r="B140" s="26"/>
      <c r="C140" s="26"/>
      <c r="D140" s="26"/>
      <c r="E140" s="3" t="s">
        <v>13</v>
      </c>
      <c r="F140" s="2"/>
      <c r="G140" s="5"/>
      <c r="H140" s="5"/>
      <c r="I140" s="2"/>
      <c r="J140" s="2"/>
      <c r="K140" s="2"/>
      <c r="L140" s="26"/>
    </row>
    <row r="141" spans="1:12" ht="12.75">
      <c r="A141" s="21"/>
      <c r="B141" s="26"/>
      <c r="C141" s="26"/>
      <c r="D141" s="26"/>
      <c r="E141" s="3" t="s">
        <v>14</v>
      </c>
      <c r="F141" s="2"/>
      <c r="G141" s="5"/>
      <c r="H141" s="5"/>
      <c r="I141" s="2"/>
      <c r="J141" s="2"/>
      <c r="K141" s="2"/>
      <c r="L141" s="26"/>
    </row>
    <row r="142" spans="1:12" ht="12.75">
      <c r="A142" s="21"/>
      <c r="B142" s="26"/>
      <c r="C142" s="26"/>
      <c r="D142" s="26"/>
      <c r="E142" s="3" t="s">
        <v>15</v>
      </c>
      <c r="F142" s="2">
        <v>139557</v>
      </c>
      <c r="G142" s="5">
        <v>443372</v>
      </c>
      <c r="H142" s="5">
        <v>295582</v>
      </c>
      <c r="I142" s="5">
        <v>313021</v>
      </c>
      <c r="J142" s="5">
        <v>331489</v>
      </c>
      <c r="K142" s="2">
        <f>SUM(F142:J142)</f>
        <v>1523021</v>
      </c>
      <c r="L142" s="26"/>
    </row>
    <row r="143" spans="1:12" ht="25.5">
      <c r="A143" s="21"/>
      <c r="B143" s="26"/>
      <c r="C143" s="26"/>
      <c r="D143" s="26"/>
      <c r="E143" s="3" t="s">
        <v>16</v>
      </c>
      <c r="F143" s="2"/>
      <c r="G143" s="5"/>
      <c r="H143" s="5"/>
      <c r="I143" s="2"/>
      <c r="J143" s="2"/>
      <c r="K143" s="2"/>
      <c r="L143" s="26"/>
    </row>
    <row r="144" spans="1:12" ht="24" customHeight="1">
      <c r="A144" s="21"/>
      <c r="B144" s="26"/>
      <c r="C144" s="26"/>
      <c r="D144" s="26"/>
      <c r="E144" s="3" t="s">
        <v>17</v>
      </c>
      <c r="F144" s="2"/>
      <c r="G144" s="5"/>
      <c r="H144" s="5"/>
      <c r="I144" s="2"/>
      <c r="J144" s="2"/>
      <c r="K144" s="2"/>
      <c r="L144" s="26"/>
    </row>
    <row r="145" spans="1:12" ht="12.75">
      <c r="A145" s="29" t="s">
        <v>33</v>
      </c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</row>
    <row r="146" spans="1:12" ht="33" customHeight="1">
      <c r="A146" s="21" t="s">
        <v>121</v>
      </c>
      <c r="B146" s="33" t="s">
        <v>24</v>
      </c>
      <c r="C146" s="26" t="s">
        <v>19</v>
      </c>
      <c r="D146" s="26" t="s">
        <v>37</v>
      </c>
      <c r="E146" s="3" t="s">
        <v>28</v>
      </c>
      <c r="F146" s="2">
        <v>9900</v>
      </c>
      <c r="G146" s="2">
        <v>10484</v>
      </c>
      <c r="H146" s="2">
        <v>11102</v>
      </c>
      <c r="I146" s="2">
        <v>11757</v>
      </c>
      <c r="J146" s="2">
        <v>12451</v>
      </c>
      <c r="K146" s="2">
        <f>SUM(F146:J146)</f>
        <v>55694</v>
      </c>
      <c r="L146" s="26" t="s">
        <v>49</v>
      </c>
    </row>
    <row r="147" spans="1:12" ht="12.75">
      <c r="A147" s="27"/>
      <c r="B147" s="33"/>
      <c r="C147" s="26"/>
      <c r="D147" s="26"/>
      <c r="E147" s="3" t="s">
        <v>13</v>
      </c>
      <c r="F147" s="2"/>
      <c r="G147" s="5"/>
      <c r="H147" s="5"/>
      <c r="I147" s="2"/>
      <c r="J147" s="2"/>
      <c r="K147" s="2"/>
      <c r="L147" s="26"/>
    </row>
    <row r="148" spans="1:12" ht="12.75">
      <c r="A148" s="27"/>
      <c r="B148" s="33"/>
      <c r="C148" s="26"/>
      <c r="D148" s="26"/>
      <c r="E148" s="3" t="s">
        <v>14</v>
      </c>
      <c r="F148" s="2"/>
      <c r="G148" s="5"/>
      <c r="H148" s="5"/>
      <c r="I148" s="2"/>
      <c r="J148" s="2"/>
      <c r="K148" s="2"/>
      <c r="L148" s="26"/>
    </row>
    <row r="149" spans="1:12" ht="12.75">
      <c r="A149" s="27"/>
      <c r="B149" s="33"/>
      <c r="C149" s="26"/>
      <c r="D149" s="26"/>
      <c r="E149" s="3" t="s">
        <v>15</v>
      </c>
      <c r="F149" s="2">
        <v>9900</v>
      </c>
      <c r="G149" s="2">
        <v>10484</v>
      </c>
      <c r="H149" s="2">
        <v>11102</v>
      </c>
      <c r="I149" s="2">
        <v>11757</v>
      </c>
      <c r="J149" s="2">
        <v>12451</v>
      </c>
      <c r="K149" s="2">
        <f>SUM(F149:J149)</f>
        <v>55694</v>
      </c>
      <c r="L149" s="26"/>
    </row>
    <row r="150" spans="1:12" ht="25.5">
      <c r="A150" s="27"/>
      <c r="B150" s="33"/>
      <c r="C150" s="26"/>
      <c r="D150" s="26"/>
      <c r="E150" s="3" t="s">
        <v>16</v>
      </c>
      <c r="F150" s="2"/>
      <c r="G150" s="5"/>
      <c r="H150" s="5"/>
      <c r="I150" s="2"/>
      <c r="J150" s="2"/>
      <c r="K150" s="2"/>
      <c r="L150" s="26"/>
    </row>
    <row r="151" spans="1:12" ht="12.75">
      <c r="A151" s="27"/>
      <c r="B151" s="33"/>
      <c r="C151" s="26"/>
      <c r="D151" s="26"/>
      <c r="E151" s="3" t="s">
        <v>17</v>
      </c>
      <c r="F151" s="2"/>
      <c r="G151" s="5"/>
      <c r="H151" s="5"/>
      <c r="I151" s="2"/>
      <c r="J151" s="2"/>
      <c r="K151" s="2"/>
      <c r="L151" s="26"/>
    </row>
    <row r="152" spans="1:12" ht="26.25" customHeight="1">
      <c r="A152" s="27"/>
      <c r="B152" s="33" t="s">
        <v>25</v>
      </c>
      <c r="C152" s="26" t="s">
        <v>19</v>
      </c>
      <c r="D152" s="26" t="s">
        <v>37</v>
      </c>
      <c r="E152" s="3" t="s">
        <v>28</v>
      </c>
      <c r="F152" s="2">
        <v>2335</v>
      </c>
      <c r="G152" s="2">
        <v>2473</v>
      </c>
      <c r="H152" s="2">
        <v>2618</v>
      </c>
      <c r="I152" s="2">
        <v>2773</v>
      </c>
      <c r="J152" s="2">
        <v>2937</v>
      </c>
      <c r="K152" s="2">
        <f>SUM(F152:J152)</f>
        <v>13136</v>
      </c>
      <c r="L152" s="26" t="s">
        <v>50</v>
      </c>
    </row>
    <row r="153" spans="1:12" ht="17.25" customHeight="1">
      <c r="A153" s="27"/>
      <c r="B153" s="33"/>
      <c r="C153" s="26"/>
      <c r="D153" s="26"/>
      <c r="E153" s="3" t="s">
        <v>13</v>
      </c>
      <c r="F153" s="2"/>
      <c r="G153" s="5"/>
      <c r="H153" s="5"/>
      <c r="I153" s="2"/>
      <c r="J153" s="2"/>
      <c r="K153" s="2"/>
      <c r="L153" s="26"/>
    </row>
    <row r="154" spans="1:12" ht="17.25" customHeight="1">
      <c r="A154" s="27"/>
      <c r="B154" s="33"/>
      <c r="C154" s="26"/>
      <c r="D154" s="26"/>
      <c r="E154" s="3" t="s">
        <v>14</v>
      </c>
      <c r="F154" s="2"/>
      <c r="G154" s="5"/>
      <c r="H154" s="5"/>
      <c r="I154" s="2"/>
      <c r="J154" s="2"/>
      <c r="K154" s="2"/>
      <c r="L154" s="26"/>
    </row>
    <row r="155" spans="1:12" ht="17.25" customHeight="1">
      <c r="A155" s="27"/>
      <c r="B155" s="33"/>
      <c r="C155" s="26"/>
      <c r="D155" s="26"/>
      <c r="E155" s="3" t="s">
        <v>15</v>
      </c>
      <c r="F155" s="2">
        <v>2335</v>
      </c>
      <c r="G155" s="2">
        <v>2473</v>
      </c>
      <c r="H155" s="2">
        <v>2618</v>
      </c>
      <c r="I155" s="2">
        <v>2773</v>
      </c>
      <c r="J155" s="2">
        <v>2937</v>
      </c>
      <c r="K155" s="2">
        <f>SUM(F155:J155)</f>
        <v>13136</v>
      </c>
      <c r="L155" s="26"/>
    </row>
    <row r="156" spans="1:12" ht="25.5">
      <c r="A156" s="27"/>
      <c r="B156" s="33"/>
      <c r="C156" s="26"/>
      <c r="D156" s="26"/>
      <c r="E156" s="3" t="s">
        <v>16</v>
      </c>
      <c r="F156" s="2"/>
      <c r="G156" s="5"/>
      <c r="H156" s="5"/>
      <c r="I156" s="2"/>
      <c r="J156" s="2"/>
      <c r="K156" s="2"/>
      <c r="L156" s="26"/>
    </row>
    <row r="157" spans="1:12" ht="12.75">
      <c r="A157" s="27"/>
      <c r="B157" s="33"/>
      <c r="C157" s="26"/>
      <c r="D157" s="26"/>
      <c r="E157" s="3" t="s">
        <v>17</v>
      </c>
      <c r="F157" s="2"/>
      <c r="G157" s="5"/>
      <c r="H157" s="5"/>
      <c r="I157" s="2"/>
      <c r="J157" s="2"/>
      <c r="K157" s="2"/>
      <c r="L157" s="26"/>
    </row>
    <row r="158" spans="1:12" ht="37.5" customHeight="1">
      <c r="A158" s="27"/>
      <c r="B158" s="33" t="s">
        <v>75</v>
      </c>
      <c r="C158" s="26" t="s">
        <v>19</v>
      </c>
      <c r="D158" s="26" t="s">
        <v>37</v>
      </c>
      <c r="E158" s="3" t="s">
        <v>28</v>
      </c>
      <c r="F158" s="2">
        <v>676</v>
      </c>
      <c r="G158" s="2">
        <v>716</v>
      </c>
      <c r="H158" s="2">
        <v>758</v>
      </c>
      <c r="I158" s="2">
        <v>803</v>
      </c>
      <c r="J158" s="2">
        <v>850</v>
      </c>
      <c r="K158" s="2">
        <f>SUM(F158:J158)</f>
        <v>3803</v>
      </c>
      <c r="L158" s="26" t="s">
        <v>51</v>
      </c>
    </row>
    <row r="159" spans="1:12" ht="18" customHeight="1">
      <c r="A159" s="27"/>
      <c r="B159" s="33"/>
      <c r="C159" s="26"/>
      <c r="D159" s="26"/>
      <c r="E159" s="3" t="s">
        <v>13</v>
      </c>
      <c r="F159" s="2"/>
      <c r="G159" s="5"/>
      <c r="H159" s="5"/>
      <c r="I159" s="2"/>
      <c r="J159" s="2"/>
      <c r="K159" s="2"/>
      <c r="L159" s="26"/>
    </row>
    <row r="160" spans="1:12" ht="18" customHeight="1">
      <c r="A160" s="27"/>
      <c r="B160" s="33"/>
      <c r="C160" s="26"/>
      <c r="D160" s="26"/>
      <c r="E160" s="3" t="s">
        <v>14</v>
      </c>
      <c r="F160" s="2"/>
      <c r="G160" s="5"/>
      <c r="H160" s="5"/>
      <c r="I160" s="2"/>
      <c r="J160" s="2"/>
      <c r="K160" s="2"/>
      <c r="L160" s="26"/>
    </row>
    <row r="161" spans="1:12" ht="18" customHeight="1">
      <c r="A161" s="27"/>
      <c r="B161" s="33"/>
      <c r="C161" s="26"/>
      <c r="D161" s="26"/>
      <c r="E161" s="3" t="s">
        <v>15</v>
      </c>
      <c r="F161" s="2">
        <v>676</v>
      </c>
      <c r="G161" s="2">
        <v>716</v>
      </c>
      <c r="H161" s="2">
        <v>758</v>
      </c>
      <c r="I161" s="2">
        <v>803</v>
      </c>
      <c r="J161" s="2">
        <v>850</v>
      </c>
      <c r="K161" s="2">
        <f>SUM(F161:J161)</f>
        <v>3803</v>
      </c>
      <c r="L161" s="26"/>
    </row>
    <row r="162" spans="1:12" ht="25.5">
      <c r="A162" s="27"/>
      <c r="B162" s="33"/>
      <c r="C162" s="26"/>
      <c r="D162" s="26"/>
      <c r="E162" s="3" t="s">
        <v>16</v>
      </c>
      <c r="F162" s="2"/>
      <c r="G162" s="5"/>
      <c r="H162" s="5"/>
      <c r="I162" s="2"/>
      <c r="J162" s="2"/>
      <c r="K162" s="2"/>
      <c r="L162" s="26"/>
    </row>
    <row r="163" spans="1:12" ht="12.75">
      <c r="A163" s="27"/>
      <c r="B163" s="33"/>
      <c r="C163" s="26"/>
      <c r="D163" s="26"/>
      <c r="E163" s="3" t="s">
        <v>17</v>
      </c>
      <c r="F163" s="2"/>
      <c r="G163" s="5"/>
      <c r="H163" s="5"/>
      <c r="I163" s="2"/>
      <c r="J163" s="2"/>
      <c r="K163" s="2"/>
      <c r="L163" s="26"/>
    </row>
    <row r="164" spans="1:12" ht="20.25" customHeight="1">
      <c r="A164" s="27"/>
      <c r="B164" s="33" t="s">
        <v>76</v>
      </c>
      <c r="C164" s="26" t="s">
        <v>19</v>
      </c>
      <c r="D164" s="26">
        <v>2013</v>
      </c>
      <c r="E164" s="3" t="s">
        <v>28</v>
      </c>
      <c r="F164" s="2">
        <v>7875</v>
      </c>
      <c r="G164" s="5"/>
      <c r="H164" s="5"/>
      <c r="I164" s="2"/>
      <c r="J164" s="2"/>
      <c r="K164" s="2">
        <f>SUM(F164:J164)</f>
        <v>7875</v>
      </c>
      <c r="L164" s="26" t="s">
        <v>158</v>
      </c>
    </row>
    <row r="165" spans="1:12" ht="12.75">
      <c r="A165" s="27"/>
      <c r="B165" s="33"/>
      <c r="C165" s="26"/>
      <c r="D165" s="26"/>
      <c r="E165" s="3" t="s">
        <v>13</v>
      </c>
      <c r="F165" s="2"/>
      <c r="G165" s="5"/>
      <c r="H165" s="5"/>
      <c r="I165" s="2"/>
      <c r="J165" s="2"/>
      <c r="K165" s="2"/>
      <c r="L165" s="26"/>
    </row>
    <row r="166" spans="1:12" ht="12.75">
      <c r="A166" s="27"/>
      <c r="B166" s="33"/>
      <c r="C166" s="26"/>
      <c r="D166" s="26"/>
      <c r="E166" s="3" t="s">
        <v>14</v>
      </c>
      <c r="F166" s="2"/>
      <c r="G166" s="5"/>
      <c r="H166" s="5"/>
      <c r="I166" s="2"/>
      <c r="J166" s="2"/>
      <c r="K166" s="2"/>
      <c r="L166" s="26"/>
    </row>
    <row r="167" spans="1:12" ht="12.75">
      <c r="A167" s="27"/>
      <c r="B167" s="33"/>
      <c r="C167" s="26"/>
      <c r="D167" s="26"/>
      <c r="E167" s="3" t="s">
        <v>15</v>
      </c>
      <c r="F167" s="2">
        <v>7875</v>
      </c>
      <c r="G167" s="5"/>
      <c r="H167" s="5"/>
      <c r="I167" s="2"/>
      <c r="J167" s="2"/>
      <c r="K167" s="2">
        <f>SUM(F167:J167)</f>
        <v>7875</v>
      </c>
      <c r="L167" s="26"/>
    </row>
    <row r="168" spans="1:12" ht="25.5">
      <c r="A168" s="27"/>
      <c r="B168" s="33"/>
      <c r="C168" s="26"/>
      <c r="D168" s="26"/>
      <c r="E168" s="3" t="s">
        <v>16</v>
      </c>
      <c r="F168" s="2"/>
      <c r="G168" s="5"/>
      <c r="H168" s="5"/>
      <c r="I168" s="2"/>
      <c r="J168" s="2"/>
      <c r="K168" s="2"/>
      <c r="L168" s="26"/>
    </row>
    <row r="169" spans="1:12" ht="12.75">
      <c r="A169" s="27"/>
      <c r="B169" s="33"/>
      <c r="C169" s="26"/>
      <c r="D169" s="26"/>
      <c r="E169" s="3" t="s">
        <v>17</v>
      </c>
      <c r="F169" s="2"/>
      <c r="G169" s="5"/>
      <c r="H169" s="5"/>
      <c r="I169" s="2"/>
      <c r="J169" s="2"/>
      <c r="K169" s="2"/>
      <c r="L169" s="26"/>
    </row>
    <row r="170" spans="1:12" ht="33" customHeight="1">
      <c r="A170" s="27"/>
      <c r="B170" s="33" t="s">
        <v>77</v>
      </c>
      <c r="C170" s="26" t="s">
        <v>19</v>
      </c>
      <c r="D170" s="26" t="s">
        <v>37</v>
      </c>
      <c r="E170" s="3" t="s">
        <v>28</v>
      </c>
      <c r="F170" s="2">
        <v>128</v>
      </c>
      <c r="G170" s="2">
        <v>136</v>
      </c>
      <c r="H170" s="2">
        <v>144</v>
      </c>
      <c r="I170" s="2">
        <v>152</v>
      </c>
      <c r="J170" s="2">
        <v>161</v>
      </c>
      <c r="K170" s="2">
        <f>SUM(F170:J170)</f>
        <v>721</v>
      </c>
      <c r="L170" s="26" t="s">
        <v>61</v>
      </c>
    </row>
    <row r="171" spans="1:12" ht="20.25" customHeight="1">
      <c r="A171" s="27"/>
      <c r="B171" s="33"/>
      <c r="C171" s="26"/>
      <c r="D171" s="26"/>
      <c r="E171" s="3" t="s">
        <v>13</v>
      </c>
      <c r="F171" s="2"/>
      <c r="G171" s="5"/>
      <c r="H171" s="5"/>
      <c r="I171" s="2"/>
      <c r="J171" s="2"/>
      <c r="K171" s="2"/>
      <c r="L171" s="26"/>
    </row>
    <row r="172" spans="1:12" ht="20.25" customHeight="1">
      <c r="A172" s="27"/>
      <c r="B172" s="33"/>
      <c r="C172" s="26"/>
      <c r="D172" s="26"/>
      <c r="E172" s="3" t="s">
        <v>14</v>
      </c>
      <c r="F172" s="2"/>
      <c r="G172" s="5"/>
      <c r="H172" s="5"/>
      <c r="I172" s="2"/>
      <c r="J172" s="2"/>
      <c r="K172" s="2"/>
      <c r="L172" s="26"/>
    </row>
    <row r="173" spans="1:12" ht="20.25" customHeight="1">
      <c r="A173" s="27"/>
      <c r="B173" s="33"/>
      <c r="C173" s="26"/>
      <c r="D173" s="26"/>
      <c r="E173" s="3" t="s">
        <v>15</v>
      </c>
      <c r="F173" s="2">
        <v>128</v>
      </c>
      <c r="G173" s="2">
        <v>136</v>
      </c>
      <c r="H173" s="2">
        <v>144</v>
      </c>
      <c r="I173" s="2">
        <v>152</v>
      </c>
      <c r="J173" s="2">
        <v>161</v>
      </c>
      <c r="K173" s="2">
        <f>SUM(F173:J173)</f>
        <v>721</v>
      </c>
      <c r="L173" s="26"/>
    </row>
    <row r="174" spans="1:12" ht="28.5" customHeight="1">
      <c r="A174" s="27"/>
      <c r="B174" s="33"/>
      <c r="C174" s="26"/>
      <c r="D174" s="26"/>
      <c r="E174" s="3" t="s">
        <v>16</v>
      </c>
      <c r="F174" s="2"/>
      <c r="G174" s="5"/>
      <c r="H174" s="5"/>
      <c r="I174" s="2"/>
      <c r="J174" s="2"/>
      <c r="K174" s="2"/>
      <c r="L174" s="26"/>
    </row>
    <row r="175" spans="1:12" ht="12" customHeight="1">
      <c r="A175" s="27"/>
      <c r="B175" s="33"/>
      <c r="C175" s="26"/>
      <c r="D175" s="26"/>
      <c r="E175" s="3" t="s">
        <v>17</v>
      </c>
      <c r="F175" s="2"/>
      <c r="G175" s="5"/>
      <c r="H175" s="5"/>
      <c r="I175" s="2"/>
      <c r="J175" s="2"/>
      <c r="K175" s="2"/>
      <c r="L175" s="26"/>
    </row>
    <row r="176" spans="1:12" ht="19.5" customHeight="1">
      <c r="A176" s="27"/>
      <c r="B176" s="34" t="s">
        <v>78</v>
      </c>
      <c r="C176" s="30" t="s">
        <v>19</v>
      </c>
      <c r="D176" s="30" t="s">
        <v>37</v>
      </c>
      <c r="E176" s="3" t="s">
        <v>28</v>
      </c>
      <c r="F176" s="2">
        <v>735</v>
      </c>
      <c r="G176" s="2">
        <v>778</v>
      </c>
      <c r="H176" s="2">
        <v>824</v>
      </c>
      <c r="I176" s="2">
        <v>872</v>
      </c>
      <c r="J176" s="2">
        <v>924</v>
      </c>
      <c r="K176" s="2">
        <f>SUM(F176:J176)</f>
        <v>4133</v>
      </c>
      <c r="L176" s="30" t="s">
        <v>66</v>
      </c>
    </row>
    <row r="177" spans="1:12" ht="19.5" customHeight="1">
      <c r="A177" s="27"/>
      <c r="B177" s="35"/>
      <c r="C177" s="31"/>
      <c r="D177" s="31"/>
      <c r="E177" s="3" t="s">
        <v>13</v>
      </c>
      <c r="F177" s="2"/>
      <c r="G177" s="5"/>
      <c r="H177" s="5"/>
      <c r="I177" s="2"/>
      <c r="J177" s="2"/>
      <c r="K177" s="2"/>
      <c r="L177" s="31"/>
    </row>
    <row r="178" spans="1:12" ht="19.5" customHeight="1">
      <c r="A178" s="27"/>
      <c r="B178" s="35"/>
      <c r="C178" s="31"/>
      <c r="D178" s="31"/>
      <c r="E178" s="3" t="s">
        <v>14</v>
      </c>
      <c r="F178" s="2"/>
      <c r="G178" s="5"/>
      <c r="H178" s="5"/>
      <c r="I178" s="2"/>
      <c r="J178" s="2"/>
      <c r="K178" s="2"/>
      <c r="L178" s="31"/>
    </row>
    <row r="179" spans="1:12" ht="19.5" customHeight="1">
      <c r="A179" s="27"/>
      <c r="B179" s="35"/>
      <c r="C179" s="31"/>
      <c r="D179" s="31"/>
      <c r="E179" s="3" t="s">
        <v>15</v>
      </c>
      <c r="F179" s="2">
        <v>735</v>
      </c>
      <c r="G179" s="2">
        <v>778</v>
      </c>
      <c r="H179" s="2">
        <v>824</v>
      </c>
      <c r="I179" s="2">
        <v>872</v>
      </c>
      <c r="J179" s="2">
        <v>924</v>
      </c>
      <c r="K179" s="2">
        <f>SUM(F179:J179)</f>
        <v>4133</v>
      </c>
      <c r="L179" s="31"/>
    </row>
    <row r="180" spans="1:12" ht="26.25" customHeight="1">
      <c r="A180" s="27"/>
      <c r="B180" s="35"/>
      <c r="C180" s="31"/>
      <c r="D180" s="31"/>
      <c r="E180" s="3" t="s">
        <v>16</v>
      </c>
      <c r="F180" s="2"/>
      <c r="G180" s="5"/>
      <c r="H180" s="5"/>
      <c r="I180" s="2"/>
      <c r="J180" s="2"/>
      <c r="K180" s="2"/>
      <c r="L180" s="31"/>
    </row>
    <row r="181" spans="1:12" ht="16.5" customHeight="1">
      <c r="A181" s="27"/>
      <c r="B181" s="36"/>
      <c r="C181" s="32"/>
      <c r="D181" s="32"/>
      <c r="E181" s="3" t="s">
        <v>17</v>
      </c>
      <c r="F181" s="2"/>
      <c r="G181" s="5"/>
      <c r="H181" s="5"/>
      <c r="I181" s="2"/>
      <c r="J181" s="2"/>
      <c r="K181" s="2"/>
      <c r="L181" s="32"/>
    </row>
    <row r="182" spans="1:12" ht="20.25" customHeight="1">
      <c r="A182" s="27"/>
      <c r="B182" s="33" t="s">
        <v>79</v>
      </c>
      <c r="C182" s="26" t="s">
        <v>19</v>
      </c>
      <c r="D182" s="30" t="s">
        <v>37</v>
      </c>
      <c r="E182" s="3" t="s">
        <v>28</v>
      </c>
      <c r="F182" s="2">
        <v>3750</v>
      </c>
      <c r="G182" s="2">
        <v>3971</v>
      </c>
      <c r="H182" s="2">
        <v>4205</v>
      </c>
      <c r="I182" s="2">
        <v>4453</v>
      </c>
      <c r="J182" s="2">
        <v>4716</v>
      </c>
      <c r="K182" s="2">
        <f>SUM(F182:J182)</f>
        <v>21095</v>
      </c>
      <c r="L182" s="26" t="s">
        <v>52</v>
      </c>
    </row>
    <row r="183" spans="1:12" ht="26.25" customHeight="1">
      <c r="A183" s="27"/>
      <c r="B183" s="33"/>
      <c r="C183" s="26"/>
      <c r="D183" s="31"/>
      <c r="E183" s="3" t="s">
        <v>13</v>
      </c>
      <c r="F183" s="2"/>
      <c r="G183" s="5"/>
      <c r="H183" s="5"/>
      <c r="I183" s="2"/>
      <c r="J183" s="2"/>
      <c r="K183" s="2"/>
      <c r="L183" s="26"/>
    </row>
    <row r="184" spans="1:12" ht="12.75">
      <c r="A184" s="27"/>
      <c r="B184" s="33"/>
      <c r="C184" s="26"/>
      <c r="D184" s="31"/>
      <c r="E184" s="3" t="s">
        <v>14</v>
      </c>
      <c r="F184" s="2"/>
      <c r="G184" s="5"/>
      <c r="H184" s="5"/>
      <c r="I184" s="2"/>
      <c r="J184" s="2"/>
      <c r="K184" s="2"/>
      <c r="L184" s="26"/>
    </row>
    <row r="185" spans="1:12" ht="12.75">
      <c r="A185" s="27"/>
      <c r="B185" s="33"/>
      <c r="C185" s="26"/>
      <c r="D185" s="31"/>
      <c r="E185" s="3" t="s">
        <v>15</v>
      </c>
      <c r="F185" s="2">
        <v>3750</v>
      </c>
      <c r="G185" s="2">
        <v>3971</v>
      </c>
      <c r="H185" s="2">
        <v>4205</v>
      </c>
      <c r="I185" s="2">
        <v>4453</v>
      </c>
      <c r="J185" s="2">
        <v>4716</v>
      </c>
      <c r="K185" s="2">
        <f>SUM(F185:J185)</f>
        <v>21095</v>
      </c>
      <c r="L185" s="26"/>
    </row>
    <row r="186" spans="1:12" ht="25.5">
      <c r="A186" s="27"/>
      <c r="B186" s="33"/>
      <c r="C186" s="26"/>
      <c r="D186" s="31"/>
      <c r="E186" s="3" t="s">
        <v>16</v>
      </c>
      <c r="F186" s="2"/>
      <c r="G186" s="5"/>
      <c r="H186" s="5"/>
      <c r="I186" s="2"/>
      <c r="J186" s="2"/>
      <c r="K186" s="2"/>
      <c r="L186" s="26"/>
    </row>
    <row r="187" spans="1:12" ht="12.75">
      <c r="A187" s="27"/>
      <c r="B187" s="33"/>
      <c r="C187" s="26"/>
      <c r="D187" s="32"/>
      <c r="E187" s="3" t="s">
        <v>17</v>
      </c>
      <c r="F187" s="2"/>
      <c r="G187" s="5"/>
      <c r="H187" s="5"/>
      <c r="I187" s="2"/>
      <c r="J187" s="2"/>
      <c r="K187" s="2"/>
      <c r="L187" s="26"/>
    </row>
    <row r="188" spans="1:12" ht="18" customHeight="1">
      <c r="A188" s="27"/>
      <c r="B188" s="33" t="s">
        <v>80</v>
      </c>
      <c r="C188" s="26" t="s">
        <v>19</v>
      </c>
      <c r="D188" s="30" t="s">
        <v>37</v>
      </c>
      <c r="E188" s="3" t="s">
        <v>28</v>
      </c>
      <c r="F188" s="2">
        <v>1920</v>
      </c>
      <c r="G188" s="2">
        <v>2033</v>
      </c>
      <c r="H188" s="2">
        <v>2152</v>
      </c>
      <c r="I188" s="2">
        <v>2280</v>
      </c>
      <c r="J188" s="2">
        <v>2414</v>
      </c>
      <c r="K188" s="2">
        <f>SUM(F188:J188)</f>
        <v>10799</v>
      </c>
      <c r="L188" s="26" t="s">
        <v>53</v>
      </c>
    </row>
    <row r="189" spans="1:12" ht="15.75" customHeight="1">
      <c r="A189" s="27"/>
      <c r="B189" s="33"/>
      <c r="C189" s="26"/>
      <c r="D189" s="31"/>
      <c r="E189" s="3" t="s">
        <v>13</v>
      </c>
      <c r="F189" s="2"/>
      <c r="G189" s="5"/>
      <c r="H189" s="5"/>
      <c r="I189" s="2"/>
      <c r="J189" s="2"/>
      <c r="K189" s="2"/>
      <c r="L189" s="26"/>
    </row>
    <row r="190" spans="1:12" ht="15.75" customHeight="1">
      <c r="A190" s="27"/>
      <c r="B190" s="33"/>
      <c r="C190" s="26"/>
      <c r="D190" s="31"/>
      <c r="E190" s="3" t="s">
        <v>14</v>
      </c>
      <c r="F190" s="2"/>
      <c r="G190" s="5"/>
      <c r="H190" s="5"/>
      <c r="I190" s="2"/>
      <c r="J190" s="2"/>
      <c r="K190" s="2"/>
      <c r="L190" s="26"/>
    </row>
    <row r="191" spans="1:12" ht="15.75" customHeight="1">
      <c r="A191" s="27"/>
      <c r="B191" s="33"/>
      <c r="C191" s="26"/>
      <c r="D191" s="31"/>
      <c r="E191" s="3" t="s">
        <v>15</v>
      </c>
      <c r="F191" s="2">
        <v>1920</v>
      </c>
      <c r="G191" s="2">
        <v>2033</v>
      </c>
      <c r="H191" s="2">
        <v>2152</v>
      </c>
      <c r="I191" s="2">
        <v>2280</v>
      </c>
      <c r="J191" s="2">
        <v>2414</v>
      </c>
      <c r="K191" s="2">
        <f>SUM(F191:J191)</f>
        <v>10799</v>
      </c>
      <c r="L191" s="26"/>
    </row>
    <row r="192" spans="1:12" ht="25.5">
      <c r="A192" s="27"/>
      <c r="B192" s="33"/>
      <c r="C192" s="26"/>
      <c r="D192" s="31"/>
      <c r="E192" s="3" t="s">
        <v>16</v>
      </c>
      <c r="F192" s="2"/>
      <c r="G192" s="5"/>
      <c r="H192" s="5"/>
      <c r="I192" s="2"/>
      <c r="J192" s="2"/>
      <c r="K192" s="2"/>
      <c r="L192" s="26"/>
    </row>
    <row r="193" spans="1:12" ht="12.75">
      <c r="A193" s="27"/>
      <c r="B193" s="33"/>
      <c r="C193" s="26"/>
      <c r="D193" s="32"/>
      <c r="E193" s="3" t="s">
        <v>17</v>
      </c>
      <c r="F193" s="2"/>
      <c r="G193" s="5"/>
      <c r="H193" s="5"/>
      <c r="I193" s="2"/>
      <c r="J193" s="2"/>
      <c r="K193" s="2"/>
      <c r="L193" s="26"/>
    </row>
    <row r="194" spans="1:12" ht="27.75" customHeight="1">
      <c r="A194" s="27"/>
      <c r="B194" s="33" t="s">
        <v>81</v>
      </c>
      <c r="C194" s="26" t="s">
        <v>19</v>
      </c>
      <c r="D194" s="30" t="s">
        <v>37</v>
      </c>
      <c r="E194" s="3" t="s">
        <v>28</v>
      </c>
      <c r="F194" s="2">
        <v>1150</v>
      </c>
      <c r="G194" s="2">
        <v>1218</v>
      </c>
      <c r="H194" s="2">
        <v>1290</v>
      </c>
      <c r="I194" s="2">
        <v>1366</v>
      </c>
      <c r="J194" s="2">
        <v>1446</v>
      </c>
      <c r="K194" s="2">
        <f>SUM(F194:J194)</f>
        <v>6470</v>
      </c>
      <c r="L194" s="26" t="s">
        <v>53</v>
      </c>
    </row>
    <row r="195" spans="1:12" ht="12.75">
      <c r="A195" s="27"/>
      <c r="B195" s="33"/>
      <c r="C195" s="26"/>
      <c r="D195" s="31"/>
      <c r="E195" s="3" t="s">
        <v>13</v>
      </c>
      <c r="F195" s="2"/>
      <c r="G195" s="5"/>
      <c r="H195" s="5"/>
      <c r="I195" s="2"/>
      <c r="J195" s="2"/>
      <c r="K195" s="2"/>
      <c r="L195" s="26"/>
    </row>
    <row r="196" spans="1:12" ht="12.75">
      <c r="A196" s="27"/>
      <c r="B196" s="33"/>
      <c r="C196" s="26"/>
      <c r="D196" s="31"/>
      <c r="E196" s="3" t="s">
        <v>14</v>
      </c>
      <c r="F196" s="2"/>
      <c r="G196" s="5"/>
      <c r="H196" s="5"/>
      <c r="I196" s="2"/>
      <c r="J196" s="2"/>
      <c r="K196" s="2"/>
      <c r="L196" s="26"/>
    </row>
    <row r="197" spans="1:12" ht="12.75">
      <c r="A197" s="27"/>
      <c r="B197" s="33"/>
      <c r="C197" s="26"/>
      <c r="D197" s="31"/>
      <c r="E197" s="3" t="s">
        <v>15</v>
      </c>
      <c r="F197" s="2">
        <v>1150</v>
      </c>
      <c r="G197" s="2">
        <v>1218</v>
      </c>
      <c r="H197" s="2">
        <v>1290</v>
      </c>
      <c r="I197" s="2">
        <v>1366</v>
      </c>
      <c r="J197" s="2">
        <v>1446</v>
      </c>
      <c r="K197" s="2">
        <f>SUM(F197:J197)</f>
        <v>6470</v>
      </c>
      <c r="L197" s="26"/>
    </row>
    <row r="198" spans="1:12" ht="25.5">
      <c r="A198" s="27"/>
      <c r="B198" s="33"/>
      <c r="C198" s="26"/>
      <c r="D198" s="31"/>
      <c r="E198" s="3" t="s">
        <v>16</v>
      </c>
      <c r="F198" s="2"/>
      <c r="G198" s="5"/>
      <c r="H198" s="5"/>
      <c r="I198" s="2"/>
      <c r="J198" s="2"/>
      <c r="K198" s="2"/>
      <c r="L198" s="26"/>
    </row>
    <row r="199" spans="1:12" ht="12.75">
      <c r="A199" s="27"/>
      <c r="B199" s="33"/>
      <c r="C199" s="26"/>
      <c r="D199" s="32"/>
      <c r="E199" s="3" t="s">
        <v>17</v>
      </c>
      <c r="F199" s="2"/>
      <c r="G199" s="5"/>
      <c r="H199" s="5"/>
      <c r="I199" s="2"/>
      <c r="J199" s="2"/>
      <c r="K199" s="2"/>
      <c r="L199" s="26"/>
    </row>
    <row r="200" spans="1:12" ht="25.5" customHeight="1">
      <c r="A200" s="27"/>
      <c r="B200" s="33" t="s">
        <v>107</v>
      </c>
      <c r="C200" s="26" t="s">
        <v>19</v>
      </c>
      <c r="D200" s="30" t="s">
        <v>37</v>
      </c>
      <c r="E200" s="3" t="s">
        <v>28</v>
      </c>
      <c r="F200" s="2">
        <v>10000</v>
      </c>
      <c r="G200" s="2">
        <v>10590</v>
      </c>
      <c r="H200" s="2">
        <v>11215</v>
      </c>
      <c r="I200" s="2">
        <v>11876</v>
      </c>
      <c r="J200" s="2">
        <v>12577</v>
      </c>
      <c r="K200" s="2">
        <f>SUM(F200:J200)</f>
        <v>56258</v>
      </c>
      <c r="L200" s="26" t="s">
        <v>151</v>
      </c>
    </row>
    <row r="201" spans="1:12" ht="12.75">
      <c r="A201" s="27"/>
      <c r="B201" s="33"/>
      <c r="C201" s="26"/>
      <c r="D201" s="31"/>
      <c r="E201" s="3" t="s">
        <v>13</v>
      </c>
      <c r="F201" s="2"/>
      <c r="G201" s="5"/>
      <c r="H201" s="5"/>
      <c r="I201" s="2"/>
      <c r="J201" s="2"/>
      <c r="K201" s="2"/>
      <c r="L201" s="26"/>
    </row>
    <row r="202" spans="1:12" ht="12.75">
      <c r="A202" s="27"/>
      <c r="B202" s="33"/>
      <c r="C202" s="26"/>
      <c r="D202" s="31"/>
      <c r="E202" s="3" t="s">
        <v>14</v>
      </c>
      <c r="F202" s="2"/>
      <c r="G202" s="5"/>
      <c r="H202" s="5"/>
      <c r="I202" s="2"/>
      <c r="J202" s="2"/>
      <c r="K202" s="2"/>
      <c r="L202" s="26"/>
    </row>
    <row r="203" spans="1:12" ht="12.75">
      <c r="A203" s="27"/>
      <c r="B203" s="33"/>
      <c r="C203" s="26"/>
      <c r="D203" s="31"/>
      <c r="E203" s="3" t="s">
        <v>15</v>
      </c>
      <c r="F203" s="2">
        <v>10000</v>
      </c>
      <c r="G203" s="2">
        <v>10590</v>
      </c>
      <c r="H203" s="2">
        <v>11215</v>
      </c>
      <c r="I203" s="2">
        <v>11876</v>
      </c>
      <c r="J203" s="2">
        <v>12577</v>
      </c>
      <c r="K203" s="2">
        <f>SUM(F203:J203)</f>
        <v>56258</v>
      </c>
      <c r="L203" s="26"/>
    </row>
    <row r="204" spans="1:12" ht="25.5">
      <c r="A204" s="27"/>
      <c r="B204" s="33"/>
      <c r="C204" s="26"/>
      <c r="D204" s="31"/>
      <c r="E204" s="3" t="s">
        <v>16</v>
      </c>
      <c r="F204" s="2"/>
      <c r="G204" s="5"/>
      <c r="H204" s="5"/>
      <c r="I204" s="2"/>
      <c r="J204" s="2"/>
      <c r="K204" s="2"/>
      <c r="L204" s="26"/>
    </row>
    <row r="205" spans="1:12" ht="12.75">
      <c r="A205" s="27"/>
      <c r="B205" s="33"/>
      <c r="C205" s="26"/>
      <c r="D205" s="32"/>
      <c r="E205" s="3" t="s">
        <v>17</v>
      </c>
      <c r="F205" s="2"/>
      <c r="G205" s="5"/>
      <c r="H205" s="5"/>
      <c r="I205" s="2"/>
      <c r="J205" s="2"/>
      <c r="K205" s="2"/>
      <c r="L205" s="26"/>
    </row>
    <row r="206" spans="1:12" ht="23.25" customHeight="1">
      <c r="A206" s="27"/>
      <c r="B206" s="33" t="s">
        <v>108</v>
      </c>
      <c r="C206" s="26" t="s">
        <v>19</v>
      </c>
      <c r="D206" s="30" t="s">
        <v>37</v>
      </c>
      <c r="E206" s="3" t="s">
        <v>28</v>
      </c>
      <c r="F206" s="2">
        <v>2340</v>
      </c>
      <c r="G206" s="2">
        <v>2478</v>
      </c>
      <c r="H206" s="2">
        <v>2624</v>
      </c>
      <c r="I206" s="2">
        <v>2779</v>
      </c>
      <c r="J206" s="2">
        <v>2943</v>
      </c>
      <c r="K206" s="2">
        <f>SUM(F206:J206)</f>
        <v>13164</v>
      </c>
      <c r="L206" s="26" t="s">
        <v>55</v>
      </c>
    </row>
    <row r="207" spans="1:12" ht="15.75" customHeight="1">
      <c r="A207" s="27"/>
      <c r="B207" s="33"/>
      <c r="C207" s="26"/>
      <c r="D207" s="31"/>
      <c r="E207" s="3" t="s">
        <v>13</v>
      </c>
      <c r="F207" s="2"/>
      <c r="G207" s="5"/>
      <c r="H207" s="5"/>
      <c r="I207" s="2"/>
      <c r="J207" s="2"/>
      <c r="K207" s="2"/>
      <c r="L207" s="26"/>
    </row>
    <row r="208" spans="1:12" ht="15.75" customHeight="1">
      <c r="A208" s="27"/>
      <c r="B208" s="33"/>
      <c r="C208" s="26"/>
      <c r="D208" s="31"/>
      <c r="E208" s="3" t="s">
        <v>14</v>
      </c>
      <c r="F208" s="2"/>
      <c r="G208" s="5"/>
      <c r="H208" s="5"/>
      <c r="I208" s="2"/>
      <c r="J208" s="2"/>
      <c r="K208" s="2"/>
      <c r="L208" s="26"/>
    </row>
    <row r="209" spans="1:12" ht="15.75" customHeight="1">
      <c r="A209" s="27"/>
      <c r="B209" s="33"/>
      <c r="C209" s="26"/>
      <c r="D209" s="31"/>
      <c r="E209" s="3" t="s">
        <v>15</v>
      </c>
      <c r="F209" s="2">
        <v>2340</v>
      </c>
      <c r="G209" s="2">
        <v>2478</v>
      </c>
      <c r="H209" s="2">
        <v>2624</v>
      </c>
      <c r="I209" s="2">
        <v>2779</v>
      </c>
      <c r="J209" s="2">
        <v>2943</v>
      </c>
      <c r="K209" s="2">
        <f>SUM(F209:J209)</f>
        <v>13164</v>
      </c>
      <c r="L209" s="26"/>
    </row>
    <row r="210" spans="1:12" ht="29.25" customHeight="1">
      <c r="A210" s="27"/>
      <c r="B210" s="33"/>
      <c r="C210" s="26"/>
      <c r="D210" s="31"/>
      <c r="E210" s="3" t="s">
        <v>16</v>
      </c>
      <c r="F210" s="2"/>
      <c r="G210" s="5"/>
      <c r="H210" s="5"/>
      <c r="I210" s="2"/>
      <c r="J210" s="2"/>
      <c r="K210" s="2"/>
      <c r="L210" s="26"/>
    </row>
    <row r="211" spans="1:12" ht="23.25" customHeight="1">
      <c r="A211" s="27"/>
      <c r="B211" s="33"/>
      <c r="C211" s="26"/>
      <c r="D211" s="32"/>
      <c r="E211" s="3" t="s">
        <v>17</v>
      </c>
      <c r="F211" s="2"/>
      <c r="G211" s="5"/>
      <c r="H211" s="5"/>
      <c r="I211" s="2"/>
      <c r="J211" s="2"/>
      <c r="K211" s="2"/>
      <c r="L211" s="26"/>
    </row>
    <row r="212" spans="1:12" ht="16.5" customHeight="1">
      <c r="A212" s="27"/>
      <c r="B212" s="33" t="s">
        <v>82</v>
      </c>
      <c r="C212" s="26" t="s">
        <v>19</v>
      </c>
      <c r="D212" s="30" t="s">
        <v>37</v>
      </c>
      <c r="E212" s="3" t="s">
        <v>28</v>
      </c>
      <c r="F212" s="2">
        <v>200</v>
      </c>
      <c r="G212" s="2">
        <v>212</v>
      </c>
      <c r="H212" s="2">
        <v>225</v>
      </c>
      <c r="I212" s="2">
        <v>238</v>
      </c>
      <c r="J212" s="2">
        <v>252</v>
      </c>
      <c r="K212" s="2">
        <f>SUM(F212:J212)</f>
        <v>1127</v>
      </c>
      <c r="L212" s="26" t="s">
        <v>56</v>
      </c>
    </row>
    <row r="213" spans="1:12" ht="16.5" customHeight="1">
      <c r="A213" s="27"/>
      <c r="B213" s="33"/>
      <c r="C213" s="26"/>
      <c r="D213" s="31"/>
      <c r="E213" s="3" t="s">
        <v>13</v>
      </c>
      <c r="F213" s="2"/>
      <c r="G213" s="5"/>
      <c r="H213" s="5"/>
      <c r="I213" s="2"/>
      <c r="J213" s="2"/>
      <c r="K213" s="2"/>
      <c r="L213" s="26"/>
    </row>
    <row r="214" spans="1:12" ht="23.25" customHeight="1">
      <c r="A214" s="27"/>
      <c r="B214" s="33"/>
      <c r="C214" s="26"/>
      <c r="D214" s="31"/>
      <c r="E214" s="3" t="s">
        <v>14</v>
      </c>
      <c r="F214" s="2"/>
      <c r="G214" s="5"/>
      <c r="H214" s="5"/>
      <c r="I214" s="2"/>
      <c r="J214" s="2"/>
      <c r="K214" s="2"/>
      <c r="L214" s="26"/>
    </row>
    <row r="215" spans="1:12" ht="23.25" customHeight="1">
      <c r="A215" s="27"/>
      <c r="B215" s="33"/>
      <c r="C215" s="26"/>
      <c r="D215" s="31"/>
      <c r="E215" s="3" t="s">
        <v>15</v>
      </c>
      <c r="F215" s="2">
        <v>200</v>
      </c>
      <c r="G215" s="2">
        <v>212</v>
      </c>
      <c r="H215" s="2">
        <v>225</v>
      </c>
      <c r="I215" s="2">
        <v>238</v>
      </c>
      <c r="J215" s="2">
        <v>252</v>
      </c>
      <c r="K215" s="2">
        <f>SUM(F215:J215)</f>
        <v>1127</v>
      </c>
      <c r="L215" s="26"/>
    </row>
    <row r="216" spans="1:12" ht="23.25" customHeight="1">
      <c r="A216" s="27"/>
      <c r="B216" s="33"/>
      <c r="C216" s="26"/>
      <c r="D216" s="31"/>
      <c r="E216" s="3" t="s">
        <v>16</v>
      </c>
      <c r="F216" s="2"/>
      <c r="G216" s="5"/>
      <c r="H216" s="5"/>
      <c r="I216" s="2"/>
      <c r="J216" s="2"/>
      <c r="K216" s="2"/>
      <c r="L216" s="26"/>
    </row>
    <row r="217" spans="1:12" ht="23.25" customHeight="1">
      <c r="A217" s="27"/>
      <c r="B217" s="33"/>
      <c r="C217" s="26"/>
      <c r="D217" s="32"/>
      <c r="E217" s="3" t="s">
        <v>17</v>
      </c>
      <c r="F217" s="2"/>
      <c r="G217" s="5"/>
      <c r="H217" s="5"/>
      <c r="I217" s="2"/>
      <c r="J217" s="2"/>
      <c r="K217" s="2"/>
      <c r="L217" s="26"/>
    </row>
    <row r="218" spans="1:12" ht="22.5" customHeight="1">
      <c r="A218" s="27"/>
      <c r="B218" s="33" t="s">
        <v>83</v>
      </c>
      <c r="C218" s="26" t="s">
        <v>19</v>
      </c>
      <c r="D218" s="30" t="s">
        <v>37</v>
      </c>
      <c r="E218" s="3" t="s">
        <v>28</v>
      </c>
      <c r="F218" s="2">
        <v>2220</v>
      </c>
      <c r="G218" s="2">
        <v>2351</v>
      </c>
      <c r="H218" s="2">
        <v>2490</v>
      </c>
      <c r="I218" s="2">
        <v>2636</v>
      </c>
      <c r="J218" s="2">
        <v>2792</v>
      </c>
      <c r="K218" s="2">
        <f>SUM(F218:J218)</f>
        <v>12489</v>
      </c>
      <c r="L218" s="26" t="s">
        <v>54</v>
      </c>
    </row>
    <row r="219" spans="1:12" ht="21" customHeight="1">
      <c r="A219" s="27"/>
      <c r="B219" s="33"/>
      <c r="C219" s="26"/>
      <c r="D219" s="31"/>
      <c r="E219" s="3" t="s">
        <v>13</v>
      </c>
      <c r="F219" s="2"/>
      <c r="G219" s="5"/>
      <c r="H219" s="5"/>
      <c r="I219" s="2"/>
      <c r="J219" s="2"/>
      <c r="K219" s="2"/>
      <c r="L219" s="26"/>
    </row>
    <row r="220" spans="1:12" ht="21" customHeight="1">
      <c r="A220" s="27"/>
      <c r="B220" s="33"/>
      <c r="C220" s="26"/>
      <c r="D220" s="31"/>
      <c r="E220" s="3" t="s">
        <v>14</v>
      </c>
      <c r="F220" s="2"/>
      <c r="G220" s="5"/>
      <c r="H220" s="5"/>
      <c r="I220" s="2"/>
      <c r="J220" s="2"/>
      <c r="K220" s="2"/>
      <c r="L220" s="26"/>
    </row>
    <row r="221" spans="1:12" ht="21" customHeight="1">
      <c r="A221" s="27"/>
      <c r="B221" s="33"/>
      <c r="C221" s="26"/>
      <c r="D221" s="31"/>
      <c r="E221" s="3" t="s">
        <v>15</v>
      </c>
      <c r="F221" s="2">
        <v>2220</v>
      </c>
      <c r="G221" s="2">
        <v>2351</v>
      </c>
      <c r="H221" s="2">
        <v>2490</v>
      </c>
      <c r="I221" s="2">
        <v>2636</v>
      </c>
      <c r="J221" s="2">
        <v>2792</v>
      </c>
      <c r="K221" s="2">
        <f>SUM(F221:J221)</f>
        <v>12489</v>
      </c>
      <c r="L221" s="26"/>
    </row>
    <row r="222" spans="1:12" ht="27.75" customHeight="1">
      <c r="A222" s="27"/>
      <c r="B222" s="33"/>
      <c r="C222" s="26"/>
      <c r="D222" s="31"/>
      <c r="E222" s="3" t="s">
        <v>16</v>
      </c>
      <c r="F222" s="2"/>
      <c r="G222" s="5"/>
      <c r="H222" s="5"/>
      <c r="I222" s="2"/>
      <c r="J222" s="2"/>
      <c r="K222" s="2"/>
      <c r="L222" s="26"/>
    </row>
    <row r="223" spans="1:12" ht="21" customHeight="1">
      <c r="A223" s="27"/>
      <c r="B223" s="33"/>
      <c r="C223" s="26"/>
      <c r="D223" s="32"/>
      <c r="E223" s="3" t="s">
        <v>17</v>
      </c>
      <c r="F223" s="2"/>
      <c r="G223" s="5"/>
      <c r="H223" s="5"/>
      <c r="I223" s="2"/>
      <c r="J223" s="2"/>
      <c r="K223" s="2"/>
      <c r="L223" s="26"/>
    </row>
    <row r="224" spans="1:12" ht="17.25" customHeight="1">
      <c r="A224" s="27"/>
      <c r="B224" s="33" t="s">
        <v>84</v>
      </c>
      <c r="C224" s="26" t="s">
        <v>19</v>
      </c>
      <c r="D224" s="30" t="s">
        <v>37</v>
      </c>
      <c r="E224" s="3" t="s">
        <v>28</v>
      </c>
      <c r="F224" s="2">
        <v>765</v>
      </c>
      <c r="G224" s="2">
        <v>810</v>
      </c>
      <c r="H224" s="2">
        <v>858</v>
      </c>
      <c r="I224" s="2">
        <v>908</v>
      </c>
      <c r="J224" s="2">
        <v>962</v>
      </c>
      <c r="K224" s="2">
        <f>SUM(F224:J224)</f>
        <v>4303</v>
      </c>
      <c r="L224" s="26" t="s">
        <v>61</v>
      </c>
    </row>
    <row r="225" spans="1:12" ht="17.25" customHeight="1">
      <c r="A225" s="27"/>
      <c r="B225" s="33"/>
      <c r="C225" s="26"/>
      <c r="D225" s="31"/>
      <c r="E225" s="3" t="s">
        <v>13</v>
      </c>
      <c r="F225" s="2"/>
      <c r="G225" s="5"/>
      <c r="H225" s="5"/>
      <c r="I225" s="2"/>
      <c r="J225" s="2"/>
      <c r="K225" s="2"/>
      <c r="L225" s="26"/>
    </row>
    <row r="226" spans="1:12" ht="17.25" customHeight="1">
      <c r="A226" s="27"/>
      <c r="B226" s="33"/>
      <c r="C226" s="26"/>
      <c r="D226" s="31"/>
      <c r="E226" s="3" t="s">
        <v>14</v>
      </c>
      <c r="F226" s="2"/>
      <c r="G226" s="5"/>
      <c r="H226" s="5"/>
      <c r="I226" s="2"/>
      <c r="J226" s="2"/>
      <c r="K226" s="2"/>
      <c r="L226" s="26"/>
    </row>
    <row r="227" spans="1:12" ht="17.25" customHeight="1">
      <c r="A227" s="27"/>
      <c r="B227" s="33"/>
      <c r="C227" s="26"/>
      <c r="D227" s="31"/>
      <c r="E227" s="3" t="s">
        <v>15</v>
      </c>
      <c r="F227" s="2">
        <v>765</v>
      </c>
      <c r="G227" s="2">
        <v>810</v>
      </c>
      <c r="H227" s="2">
        <v>858</v>
      </c>
      <c r="I227" s="2">
        <v>908</v>
      </c>
      <c r="J227" s="2">
        <v>962</v>
      </c>
      <c r="K227" s="2">
        <f>SUM(F227:J227)</f>
        <v>4303</v>
      </c>
      <c r="L227" s="26"/>
    </row>
    <row r="228" spans="1:12" ht="25.5">
      <c r="A228" s="27"/>
      <c r="B228" s="33"/>
      <c r="C228" s="26"/>
      <c r="D228" s="31"/>
      <c r="E228" s="3" t="s">
        <v>16</v>
      </c>
      <c r="F228" s="2"/>
      <c r="G228" s="5"/>
      <c r="H228" s="5"/>
      <c r="I228" s="2"/>
      <c r="J228" s="2"/>
      <c r="K228" s="2"/>
      <c r="L228" s="26"/>
    </row>
    <row r="229" spans="1:12" ht="12.75">
      <c r="A229" s="27"/>
      <c r="B229" s="33"/>
      <c r="C229" s="26"/>
      <c r="D229" s="32"/>
      <c r="E229" s="3" t="s">
        <v>17</v>
      </c>
      <c r="F229" s="2"/>
      <c r="G229" s="5"/>
      <c r="H229" s="5"/>
      <c r="I229" s="2"/>
      <c r="J229" s="2"/>
      <c r="K229" s="2"/>
      <c r="L229" s="26"/>
    </row>
    <row r="230" spans="1:12" ht="15.75" customHeight="1">
      <c r="A230" s="27"/>
      <c r="B230" s="33" t="s">
        <v>85</v>
      </c>
      <c r="C230" s="26" t="s">
        <v>19</v>
      </c>
      <c r="D230" s="30" t="s">
        <v>37</v>
      </c>
      <c r="E230" s="3" t="s">
        <v>28</v>
      </c>
      <c r="F230" s="2">
        <v>460</v>
      </c>
      <c r="G230" s="2">
        <v>487</v>
      </c>
      <c r="H230" s="2">
        <v>516</v>
      </c>
      <c r="I230" s="2">
        <v>546</v>
      </c>
      <c r="J230" s="2">
        <v>578</v>
      </c>
      <c r="K230" s="2">
        <f>SUM(F230:J230)</f>
        <v>2587</v>
      </c>
      <c r="L230" s="26" t="s">
        <v>61</v>
      </c>
    </row>
    <row r="231" spans="1:12" ht="12.75">
      <c r="A231" s="27"/>
      <c r="B231" s="33"/>
      <c r="C231" s="26"/>
      <c r="D231" s="31"/>
      <c r="E231" s="3" t="s">
        <v>13</v>
      </c>
      <c r="F231" s="2"/>
      <c r="G231" s="5"/>
      <c r="H231" s="5"/>
      <c r="I231" s="2"/>
      <c r="J231" s="2"/>
      <c r="K231" s="2"/>
      <c r="L231" s="26"/>
    </row>
    <row r="232" spans="1:12" ht="12.75">
      <c r="A232" s="27"/>
      <c r="B232" s="33"/>
      <c r="C232" s="26"/>
      <c r="D232" s="31"/>
      <c r="E232" s="3" t="s">
        <v>14</v>
      </c>
      <c r="F232" s="2"/>
      <c r="G232" s="5"/>
      <c r="H232" s="5"/>
      <c r="I232" s="2"/>
      <c r="J232" s="2"/>
      <c r="K232" s="2"/>
      <c r="L232" s="26"/>
    </row>
    <row r="233" spans="1:12" ht="12.75">
      <c r="A233" s="27"/>
      <c r="B233" s="33"/>
      <c r="C233" s="26"/>
      <c r="D233" s="31"/>
      <c r="E233" s="3" t="s">
        <v>15</v>
      </c>
      <c r="F233" s="2">
        <v>460</v>
      </c>
      <c r="G233" s="2">
        <v>487</v>
      </c>
      <c r="H233" s="2">
        <v>516</v>
      </c>
      <c r="I233" s="2">
        <v>546</v>
      </c>
      <c r="J233" s="2">
        <v>578</v>
      </c>
      <c r="K233" s="2">
        <f>SUM(F233:J233)</f>
        <v>2587</v>
      </c>
      <c r="L233" s="26"/>
    </row>
    <row r="234" spans="1:12" ht="25.5">
      <c r="A234" s="27"/>
      <c r="B234" s="33"/>
      <c r="C234" s="26"/>
      <c r="D234" s="31"/>
      <c r="E234" s="3" t="s">
        <v>16</v>
      </c>
      <c r="F234" s="2"/>
      <c r="G234" s="5"/>
      <c r="H234" s="5"/>
      <c r="I234" s="2"/>
      <c r="J234" s="2"/>
      <c r="K234" s="2"/>
      <c r="L234" s="26"/>
    </row>
    <row r="235" spans="1:12" ht="12.75">
      <c r="A235" s="27"/>
      <c r="B235" s="33"/>
      <c r="C235" s="26"/>
      <c r="D235" s="32"/>
      <c r="E235" s="3" t="s">
        <v>17</v>
      </c>
      <c r="F235" s="2"/>
      <c r="G235" s="5"/>
      <c r="H235" s="5"/>
      <c r="I235" s="2"/>
      <c r="J235" s="2"/>
      <c r="K235" s="2"/>
      <c r="L235" s="26"/>
    </row>
    <row r="236" spans="1:12" ht="28.5" customHeight="1">
      <c r="A236" s="27"/>
      <c r="B236" s="33" t="s">
        <v>86</v>
      </c>
      <c r="C236" s="26" t="s">
        <v>19</v>
      </c>
      <c r="D236" s="30" t="s">
        <v>37</v>
      </c>
      <c r="E236" s="3" t="s">
        <v>28</v>
      </c>
      <c r="F236" s="2">
        <v>2727</v>
      </c>
      <c r="G236" s="2">
        <v>2888</v>
      </c>
      <c r="H236" s="2">
        <v>3058</v>
      </c>
      <c r="I236" s="2">
        <v>3239</v>
      </c>
      <c r="J236" s="2">
        <v>3430</v>
      </c>
      <c r="K236" s="2">
        <f>SUM(F236:J236)</f>
        <v>15342</v>
      </c>
      <c r="L236" s="26" t="s">
        <v>152</v>
      </c>
    </row>
    <row r="237" spans="1:12" ht="28.5" customHeight="1">
      <c r="A237" s="27"/>
      <c r="B237" s="33"/>
      <c r="C237" s="26"/>
      <c r="D237" s="31"/>
      <c r="E237" s="3" t="s">
        <v>13</v>
      </c>
      <c r="F237" s="2"/>
      <c r="G237" s="5"/>
      <c r="H237" s="5"/>
      <c r="I237" s="2"/>
      <c r="J237" s="2"/>
      <c r="K237" s="2"/>
      <c r="L237" s="26"/>
    </row>
    <row r="238" spans="1:12" ht="28.5" customHeight="1">
      <c r="A238" s="27"/>
      <c r="B238" s="33"/>
      <c r="C238" s="26"/>
      <c r="D238" s="31"/>
      <c r="E238" s="3" t="s">
        <v>14</v>
      </c>
      <c r="F238" s="2"/>
      <c r="G238" s="5"/>
      <c r="H238" s="5"/>
      <c r="I238" s="2"/>
      <c r="J238" s="2"/>
      <c r="K238" s="2"/>
      <c r="L238" s="26"/>
    </row>
    <row r="239" spans="1:12" ht="28.5" customHeight="1">
      <c r="A239" s="27"/>
      <c r="B239" s="33"/>
      <c r="C239" s="26"/>
      <c r="D239" s="31"/>
      <c r="E239" s="3" t="s">
        <v>15</v>
      </c>
      <c r="F239" s="2">
        <v>2727</v>
      </c>
      <c r="G239" s="2">
        <v>2888</v>
      </c>
      <c r="H239" s="2">
        <v>3058</v>
      </c>
      <c r="I239" s="2">
        <v>3239</v>
      </c>
      <c r="J239" s="2">
        <v>3430</v>
      </c>
      <c r="K239" s="2">
        <f>SUM(F239:J239)</f>
        <v>15342</v>
      </c>
      <c r="L239" s="26"/>
    </row>
    <row r="240" spans="1:12" ht="28.5" customHeight="1">
      <c r="A240" s="27"/>
      <c r="B240" s="33"/>
      <c r="C240" s="26"/>
      <c r="D240" s="31"/>
      <c r="E240" s="3" t="s">
        <v>16</v>
      </c>
      <c r="F240" s="2"/>
      <c r="G240" s="5"/>
      <c r="H240" s="5"/>
      <c r="I240" s="2"/>
      <c r="J240" s="2"/>
      <c r="K240" s="2"/>
      <c r="L240" s="26"/>
    </row>
    <row r="241" spans="1:12" ht="15.75" customHeight="1">
      <c r="A241" s="27"/>
      <c r="B241" s="33"/>
      <c r="C241" s="26"/>
      <c r="D241" s="32"/>
      <c r="E241" s="3" t="s">
        <v>17</v>
      </c>
      <c r="F241" s="2"/>
      <c r="G241" s="5"/>
      <c r="H241" s="5"/>
      <c r="I241" s="2"/>
      <c r="J241" s="2"/>
      <c r="K241" s="2"/>
      <c r="L241" s="26"/>
    </row>
    <row r="242" spans="1:12" ht="21" customHeight="1">
      <c r="A242" s="27"/>
      <c r="B242" s="33" t="s">
        <v>106</v>
      </c>
      <c r="C242" s="26" t="s">
        <v>19</v>
      </c>
      <c r="D242" s="30" t="s">
        <v>37</v>
      </c>
      <c r="E242" s="3" t="s">
        <v>28</v>
      </c>
      <c r="F242" s="2">
        <v>552</v>
      </c>
      <c r="G242" s="2">
        <v>585</v>
      </c>
      <c r="H242" s="2">
        <v>620</v>
      </c>
      <c r="I242" s="2">
        <v>656</v>
      </c>
      <c r="J242" s="2">
        <v>695</v>
      </c>
      <c r="K242" s="2">
        <f>SUM(F242:J242)</f>
        <v>3108</v>
      </c>
      <c r="L242" s="26" t="s">
        <v>61</v>
      </c>
    </row>
    <row r="243" spans="1:12" ht="21" customHeight="1">
      <c r="A243" s="27"/>
      <c r="B243" s="33"/>
      <c r="C243" s="26"/>
      <c r="D243" s="31"/>
      <c r="E243" s="3" t="s">
        <v>13</v>
      </c>
      <c r="F243" s="2"/>
      <c r="G243" s="5"/>
      <c r="H243" s="5"/>
      <c r="I243" s="2"/>
      <c r="J243" s="2"/>
      <c r="K243" s="2"/>
      <c r="L243" s="26"/>
    </row>
    <row r="244" spans="1:12" ht="21" customHeight="1">
      <c r="A244" s="27"/>
      <c r="B244" s="33"/>
      <c r="C244" s="26"/>
      <c r="D244" s="31"/>
      <c r="E244" s="3" t="s">
        <v>14</v>
      </c>
      <c r="F244" s="2"/>
      <c r="G244" s="5"/>
      <c r="H244" s="5"/>
      <c r="I244" s="2"/>
      <c r="J244" s="2"/>
      <c r="K244" s="2"/>
      <c r="L244" s="26"/>
    </row>
    <row r="245" spans="1:12" ht="21" customHeight="1">
      <c r="A245" s="27"/>
      <c r="B245" s="33"/>
      <c r="C245" s="26"/>
      <c r="D245" s="31"/>
      <c r="E245" s="3" t="s">
        <v>15</v>
      </c>
      <c r="F245" s="2">
        <v>552</v>
      </c>
      <c r="G245" s="2">
        <v>585</v>
      </c>
      <c r="H245" s="2">
        <v>620</v>
      </c>
      <c r="I245" s="2">
        <v>656</v>
      </c>
      <c r="J245" s="2">
        <v>695</v>
      </c>
      <c r="K245" s="2">
        <f>SUM(F245:J245)</f>
        <v>3108</v>
      </c>
      <c r="L245" s="26"/>
    </row>
    <row r="246" spans="1:12" ht="21" customHeight="1">
      <c r="A246" s="27"/>
      <c r="B246" s="33"/>
      <c r="C246" s="26"/>
      <c r="D246" s="31"/>
      <c r="E246" s="3" t="s">
        <v>16</v>
      </c>
      <c r="F246" s="2"/>
      <c r="G246" s="5"/>
      <c r="H246" s="5"/>
      <c r="I246" s="2"/>
      <c r="J246" s="2"/>
      <c r="K246" s="2"/>
      <c r="L246" s="26"/>
    </row>
    <row r="247" spans="1:12" ht="12.75" customHeight="1">
      <c r="A247" s="27"/>
      <c r="B247" s="33"/>
      <c r="C247" s="26"/>
      <c r="D247" s="32"/>
      <c r="E247" s="3" t="s">
        <v>17</v>
      </c>
      <c r="F247" s="2"/>
      <c r="G247" s="5"/>
      <c r="H247" s="5"/>
      <c r="I247" s="2"/>
      <c r="J247" s="2"/>
      <c r="K247" s="2"/>
      <c r="L247" s="26"/>
    </row>
    <row r="248" spans="1:12" ht="27.75" customHeight="1">
      <c r="A248" s="27"/>
      <c r="B248" s="33" t="s">
        <v>87</v>
      </c>
      <c r="C248" s="26" t="s">
        <v>19</v>
      </c>
      <c r="D248" s="30" t="s">
        <v>37</v>
      </c>
      <c r="E248" s="3" t="s">
        <v>28</v>
      </c>
      <c r="F248" s="2">
        <v>8521</v>
      </c>
      <c r="G248" s="2">
        <v>9023</v>
      </c>
      <c r="H248" s="2">
        <v>9555</v>
      </c>
      <c r="I248" s="2">
        <v>10119</v>
      </c>
      <c r="J248" s="2">
        <v>10716</v>
      </c>
      <c r="K248" s="2">
        <f>SUM(F248:J248)</f>
        <v>47934</v>
      </c>
      <c r="L248" s="26" t="s">
        <v>57</v>
      </c>
    </row>
    <row r="249" spans="1:12" ht="27.75" customHeight="1">
      <c r="A249" s="27"/>
      <c r="B249" s="33"/>
      <c r="C249" s="26"/>
      <c r="D249" s="31"/>
      <c r="E249" s="3" t="s">
        <v>13</v>
      </c>
      <c r="F249" s="2"/>
      <c r="G249" s="5"/>
      <c r="H249" s="5"/>
      <c r="I249" s="2"/>
      <c r="J249" s="2"/>
      <c r="K249" s="2"/>
      <c r="L249" s="26"/>
    </row>
    <row r="250" spans="1:12" ht="27.75" customHeight="1">
      <c r="A250" s="27"/>
      <c r="B250" s="33"/>
      <c r="C250" s="26"/>
      <c r="D250" s="31"/>
      <c r="E250" s="3" t="s">
        <v>14</v>
      </c>
      <c r="F250" s="2"/>
      <c r="G250" s="5"/>
      <c r="H250" s="5"/>
      <c r="I250" s="2"/>
      <c r="J250" s="2"/>
      <c r="K250" s="2"/>
      <c r="L250" s="26"/>
    </row>
    <row r="251" spans="1:12" ht="27.75" customHeight="1">
      <c r="A251" s="27"/>
      <c r="B251" s="33"/>
      <c r="C251" s="26"/>
      <c r="D251" s="31"/>
      <c r="E251" s="3" t="s">
        <v>15</v>
      </c>
      <c r="F251" s="2">
        <v>8521</v>
      </c>
      <c r="G251" s="2">
        <v>9023</v>
      </c>
      <c r="H251" s="2">
        <v>9555</v>
      </c>
      <c r="I251" s="2">
        <v>10119</v>
      </c>
      <c r="J251" s="2">
        <v>10716</v>
      </c>
      <c r="K251" s="2">
        <f>SUM(F251:J251)</f>
        <v>47934</v>
      </c>
      <c r="L251" s="26"/>
    </row>
    <row r="252" spans="1:12" ht="27.75" customHeight="1">
      <c r="A252" s="27"/>
      <c r="B252" s="33"/>
      <c r="C252" s="26"/>
      <c r="D252" s="31"/>
      <c r="E252" s="3" t="s">
        <v>16</v>
      </c>
      <c r="F252" s="2"/>
      <c r="G252" s="5"/>
      <c r="H252" s="5"/>
      <c r="I252" s="2"/>
      <c r="J252" s="2"/>
      <c r="K252" s="2"/>
      <c r="L252" s="26"/>
    </row>
    <row r="253" spans="1:12" ht="21" customHeight="1">
      <c r="A253" s="27"/>
      <c r="B253" s="33"/>
      <c r="C253" s="26"/>
      <c r="D253" s="32"/>
      <c r="E253" s="3" t="s">
        <v>17</v>
      </c>
      <c r="F253" s="2"/>
      <c r="G253" s="5"/>
      <c r="H253" s="5"/>
      <c r="I253" s="2"/>
      <c r="J253" s="2"/>
      <c r="K253" s="2"/>
      <c r="L253" s="26"/>
    </row>
    <row r="254" spans="1:12" ht="30.75" customHeight="1">
      <c r="A254" s="27"/>
      <c r="B254" s="33" t="s">
        <v>159</v>
      </c>
      <c r="C254" s="26" t="s">
        <v>19</v>
      </c>
      <c r="D254" s="30" t="s">
        <v>37</v>
      </c>
      <c r="E254" s="3" t="s">
        <v>28</v>
      </c>
      <c r="F254" s="2">
        <v>4532</v>
      </c>
      <c r="G254" s="2">
        <v>4799</v>
      </c>
      <c r="H254" s="2">
        <v>5082</v>
      </c>
      <c r="I254" s="2">
        <v>5382</v>
      </c>
      <c r="J254" s="2">
        <v>5700</v>
      </c>
      <c r="K254" s="2">
        <f>SUM(F254:J254)</f>
        <v>25495</v>
      </c>
      <c r="L254" s="26" t="s">
        <v>153</v>
      </c>
    </row>
    <row r="255" spans="1:12" ht="20.25" customHeight="1">
      <c r="A255" s="27"/>
      <c r="B255" s="33"/>
      <c r="C255" s="26"/>
      <c r="D255" s="31"/>
      <c r="E255" s="3" t="s">
        <v>13</v>
      </c>
      <c r="F255" s="2"/>
      <c r="G255" s="5"/>
      <c r="H255" s="5"/>
      <c r="I255" s="2"/>
      <c r="J255" s="2"/>
      <c r="K255" s="2"/>
      <c r="L255" s="26"/>
    </row>
    <row r="256" spans="1:12" ht="20.25" customHeight="1">
      <c r="A256" s="27"/>
      <c r="B256" s="33"/>
      <c r="C256" s="26"/>
      <c r="D256" s="31"/>
      <c r="E256" s="3" t="s">
        <v>14</v>
      </c>
      <c r="F256" s="2"/>
      <c r="G256" s="5"/>
      <c r="H256" s="5"/>
      <c r="I256" s="2"/>
      <c r="J256" s="2"/>
      <c r="K256" s="2"/>
      <c r="L256" s="26"/>
    </row>
    <row r="257" spans="1:12" ht="20.25" customHeight="1">
      <c r="A257" s="27"/>
      <c r="B257" s="33"/>
      <c r="C257" s="26"/>
      <c r="D257" s="31"/>
      <c r="E257" s="3" t="s">
        <v>15</v>
      </c>
      <c r="F257" s="2">
        <v>4532</v>
      </c>
      <c r="G257" s="2">
        <v>4799</v>
      </c>
      <c r="H257" s="2">
        <v>5082</v>
      </c>
      <c r="I257" s="2">
        <v>5382</v>
      </c>
      <c r="J257" s="2">
        <v>5700</v>
      </c>
      <c r="K257" s="2">
        <f>SUM(F257:J257)</f>
        <v>25495</v>
      </c>
      <c r="L257" s="26"/>
    </row>
    <row r="258" spans="1:12" ht="26.25" customHeight="1">
      <c r="A258" s="27"/>
      <c r="B258" s="33"/>
      <c r="C258" s="26"/>
      <c r="D258" s="31"/>
      <c r="E258" s="3" t="s">
        <v>16</v>
      </c>
      <c r="F258" s="2"/>
      <c r="G258" s="5"/>
      <c r="H258" s="5"/>
      <c r="I258" s="2"/>
      <c r="J258" s="2"/>
      <c r="K258" s="2"/>
      <c r="L258" s="26"/>
    </row>
    <row r="259" spans="1:12" ht="60" customHeight="1">
      <c r="A259" s="27"/>
      <c r="B259" s="33"/>
      <c r="C259" s="26"/>
      <c r="D259" s="32"/>
      <c r="E259" s="3" t="s">
        <v>17</v>
      </c>
      <c r="F259" s="2"/>
      <c r="G259" s="5"/>
      <c r="H259" s="5"/>
      <c r="I259" s="2"/>
      <c r="J259" s="2"/>
      <c r="K259" s="2"/>
      <c r="L259" s="26"/>
    </row>
    <row r="260" spans="1:12" ht="34.5" customHeight="1">
      <c r="A260" s="27"/>
      <c r="B260" s="26" t="s">
        <v>88</v>
      </c>
      <c r="C260" s="26" t="s">
        <v>19</v>
      </c>
      <c r="D260" s="30" t="s">
        <v>37</v>
      </c>
      <c r="E260" s="3" t="s">
        <v>28</v>
      </c>
      <c r="F260" s="2">
        <v>4217</v>
      </c>
      <c r="G260" s="2">
        <v>4465</v>
      </c>
      <c r="H260" s="2">
        <v>4728</v>
      </c>
      <c r="I260" s="2">
        <v>5007</v>
      </c>
      <c r="J260" s="2">
        <v>5303</v>
      </c>
      <c r="K260" s="2">
        <f>SUM(F260:J260)</f>
        <v>23720</v>
      </c>
      <c r="L260" s="26" t="s">
        <v>54</v>
      </c>
    </row>
    <row r="261" spans="1:12" ht="18.75" customHeight="1">
      <c r="A261" s="27"/>
      <c r="B261" s="26"/>
      <c r="C261" s="26"/>
      <c r="D261" s="31"/>
      <c r="E261" s="3" t="s">
        <v>13</v>
      </c>
      <c r="F261" s="2"/>
      <c r="G261" s="5"/>
      <c r="H261" s="5"/>
      <c r="I261" s="2"/>
      <c r="J261" s="2"/>
      <c r="K261" s="2"/>
      <c r="L261" s="26"/>
    </row>
    <row r="262" spans="1:12" ht="18.75" customHeight="1">
      <c r="A262" s="27"/>
      <c r="B262" s="26"/>
      <c r="C262" s="26"/>
      <c r="D262" s="31"/>
      <c r="E262" s="3" t="s">
        <v>14</v>
      </c>
      <c r="F262" s="2"/>
      <c r="G262" s="5"/>
      <c r="H262" s="5"/>
      <c r="I262" s="2"/>
      <c r="J262" s="2"/>
      <c r="K262" s="2"/>
      <c r="L262" s="26"/>
    </row>
    <row r="263" spans="1:12" ht="18.75" customHeight="1">
      <c r="A263" s="27"/>
      <c r="B263" s="26"/>
      <c r="C263" s="26"/>
      <c r="D263" s="31"/>
      <c r="E263" s="3" t="s">
        <v>15</v>
      </c>
      <c r="F263" s="2">
        <v>4217</v>
      </c>
      <c r="G263" s="2">
        <v>4465</v>
      </c>
      <c r="H263" s="2">
        <v>4728</v>
      </c>
      <c r="I263" s="2">
        <v>5007</v>
      </c>
      <c r="J263" s="2">
        <v>5303</v>
      </c>
      <c r="K263" s="2">
        <f>SUM(F263:J263)</f>
        <v>23720</v>
      </c>
      <c r="L263" s="26"/>
    </row>
    <row r="264" spans="1:12" ht="25.5">
      <c r="A264" s="27"/>
      <c r="B264" s="26"/>
      <c r="C264" s="26"/>
      <c r="D264" s="31"/>
      <c r="E264" s="3" t="s">
        <v>16</v>
      </c>
      <c r="F264" s="2"/>
      <c r="G264" s="5"/>
      <c r="H264" s="5"/>
      <c r="I264" s="2"/>
      <c r="J264" s="2"/>
      <c r="K264" s="2"/>
      <c r="L264" s="26"/>
    </row>
    <row r="265" spans="1:12" ht="25.5" customHeight="1">
      <c r="A265" s="27"/>
      <c r="B265" s="26"/>
      <c r="C265" s="26"/>
      <c r="D265" s="32"/>
      <c r="E265" s="3" t="s">
        <v>17</v>
      </c>
      <c r="F265" s="2"/>
      <c r="G265" s="5"/>
      <c r="H265" s="5"/>
      <c r="I265" s="2"/>
      <c r="J265" s="2"/>
      <c r="K265" s="2"/>
      <c r="L265" s="26"/>
    </row>
    <row r="266" spans="1:12" ht="18.75" customHeight="1">
      <c r="A266" s="27"/>
      <c r="B266" s="26" t="s">
        <v>89</v>
      </c>
      <c r="C266" s="26" t="s">
        <v>19</v>
      </c>
      <c r="D266" s="30" t="s">
        <v>37</v>
      </c>
      <c r="E266" s="3" t="s">
        <v>28</v>
      </c>
      <c r="F266" s="2">
        <v>664</v>
      </c>
      <c r="G266" s="2">
        <v>703</v>
      </c>
      <c r="H266" s="2">
        <v>744</v>
      </c>
      <c r="I266" s="2">
        <v>788</v>
      </c>
      <c r="J266" s="2">
        <v>835</v>
      </c>
      <c r="K266" s="2">
        <f>SUM(F266:J266)</f>
        <v>3734</v>
      </c>
      <c r="L266" s="26" t="s">
        <v>65</v>
      </c>
    </row>
    <row r="267" spans="1:12" ht="12.75">
      <c r="A267" s="27"/>
      <c r="B267" s="26"/>
      <c r="C267" s="26"/>
      <c r="D267" s="31"/>
      <c r="E267" s="3" t="s">
        <v>13</v>
      </c>
      <c r="F267" s="2"/>
      <c r="G267" s="5"/>
      <c r="H267" s="5"/>
      <c r="I267" s="2"/>
      <c r="J267" s="2"/>
      <c r="K267" s="2"/>
      <c r="L267" s="26"/>
    </row>
    <row r="268" spans="1:12" ht="12.75">
      <c r="A268" s="27"/>
      <c r="B268" s="26"/>
      <c r="C268" s="26"/>
      <c r="D268" s="31"/>
      <c r="E268" s="3" t="s">
        <v>14</v>
      </c>
      <c r="F268" s="2"/>
      <c r="G268" s="5"/>
      <c r="H268" s="5"/>
      <c r="I268" s="2"/>
      <c r="J268" s="2"/>
      <c r="K268" s="2"/>
      <c r="L268" s="26"/>
    </row>
    <row r="269" spans="1:12" ht="12.75">
      <c r="A269" s="27"/>
      <c r="B269" s="26"/>
      <c r="C269" s="26"/>
      <c r="D269" s="31"/>
      <c r="E269" s="3" t="s">
        <v>15</v>
      </c>
      <c r="F269" s="2">
        <v>664</v>
      </c>
      <c r="G269" s="2">
        <v>703</v>
      </c>
      <c r="H269" s="2">
        <v>744</v>
      </c>
      <c r="I269" s="2">
        <v>788</v>
      </c>
      <c r="J269" s="2">
        <v>835</v>
      </c>
      <c r="K269" s="2">
        <f>SUM(F269:J269)</f>
        <v>3734</v>
      </c>
      <c r="L269" s="26"/>
    </row>
    <row r="270" spans="1:12" ht="25.5">
      <c r="A270" s="27"/>
      <c r="B270" s="26"/>
      <c r="C270" s="26"/>
      <c r="D270" s="31"/>
      <c r="E270" s="3" t="s">
        <v>16</v>
      </c>
      <c r="F270" s="2"/>
      <c r="G270" s="5"/>
      <c r="H270" s="5"/>
      <c r="I270" s="2"/>
      <c r="J270" s="2"/>
      <c r="K270" s="2"/>
      <c r="L270" s="26"/>
    </row>
    <row r="271" spans="1:12" ht="12.75">
      <c r="A271" s="27"/>
      <c r="B271" s="26"/>
      <c r="C271" s="26"/>
      <c r="D271" s="32"/>
      <c r="E271" s="3" t="s">
        <v>17</v>
      </c>
      <c r="F271" s="2"/>
      <c r="G271" s="5"/>
      <c r="H271" s="5"/>
      <c r="I271" s="2"/>
      <c r="J271" s="2"/>
      <c r="K271" s="2"/>
      <c r="L271" s="26"/>
    </row>
    <row r="272" spans="1:12" ht="21" customHeight="1">
      <c r="A272" s="27"/>
      <c r="B272" s="26" t="s">
        <v>90</v>
      </c>
      <c r="C272" s="26" t="s">
        <v>19</v>
      </c>
      <c r="D272" s="30" t="s">
        <v>37</v>
      </c>
      <c r="E272" s="3" t="s">
        <v>28</v>
      </c>
      <c r="F272" s="2">
        <v>1560</v>
      </c>
      <c r="G272" s="2">
        <v>1652</v>
      </c>
      <c r="H272" s="2">
        <v>1749</v>
      </c>
      <c r="I272" s="2">
        <v>1853</v>
      </c>
      <c r="J272" s="2">
        <v>1962</v>
      </c>
      <c r="K272" s="2">
        <v>1853</v>
      </c>
      <c r="L272" s="26" t="s">
        <v>160</v>
      </c>
    </row>
    <row r="273" spans="1:12" ht="28.5" customHeight="1">
      <c r="A273" s="27"/>
      <c r="B273" s="26"/>
      <c r="C273" s="26"/>
      <c r="D273" s="31"/>
      <c r="E273" s="3" t="s">
        <v>13</v>
      </c>
      <c r="F273" s="2"/>
      <c r="G273" s="5"/>
      <c r="H273" s="5"/>
      <c r="I273" s="2"/>
      <c r="J273" s="2"/>
      <c r="K273" s="2"/>
      <c r="L273" s="26"/>
    </row>
    <row r="274" spans="1:12" ht="28.5" customHeight="1">
      <c r="A274" s="27"/>
      <c r="B274" s="26"/>
      <c r="C274" s="26"/>
      <c r="D274" s="31"/>
      <c r="E274" s="3" t="s">
        <v>14</v>
      </c>
      <c r="F274" s="2"/>
      <c r="G274" s="5"/>
      <c r="H274" s="5"/>
      <c r="I274" s="2"/>
      <c r="J274" s="2"/>
      <c r="K274" s="2"/>
      <c r="L274" s="26"/>
    </row>
    <row r="275" spans="1:12" ht="28.5" customHeight="1">
      <c r="A275" s="27"/>
      <c r="B275" s="26"/>
      <c r="C275" s="26"/>
      <c r="D275" s="31"/>
      <c r="E275" s="3" t="s">
        <v>15</v>
      </c>
      <c r="F275" s="2">
        <v>1560</v>
      </c>
      <c r="G275" s="2">
        <v>1652</v>
      </c>
      <c r="H275" s="2">
        <v>1749</v>
      </c>
      <c r="I275" s="2">
        <v>1853</v>
      </c>
      <c r="J275" s="2">
        <v>1962</v>
      </c>
      <c r="K275" s="2">
        <v>1853</v>
      </c>
      <c r="L275" s="26"/>
    </row>
    <row r="276" spans="1:12" ht="27.75" customHeight="1">
      <c r="A276" s="27"/>
      <c r="B276" s="26"/>
      <c r="C276" s="26"/>
      <c r="D276" s="31"/>
      <c r="E276" s="3" t="s">
        <v>16</v>
      </c>
      <c r="F276" s="2"/>
      <c r="G276" s="5"/>
      <c r="H276" s="5"/>
      <c r="I276" s="2"/>
      <c r="J276" s="2"/>
      <c r="K276" s="2"/>
      <c r="L276" s="26"/>
    </row>
    <row r="277" spans="1:12" ht="17.25" customHeight="1">
      <c r="A277" s="27"/>
      <c r="B277" s="26"/>
      <c r="C277" s="26"/>
      <c r="D277" s="32"/>
      <c r="E277" s="3" t="s">
        <v>17</v>
      </c>
      <c r="F277" s="2"/>
      <c r="G277" s="5"/>
      <c r="H277" s="5"/>
      <c r="I277" s="2"/>
      <c r="J277" s="2"/>
      <c r="K277" s="2"/>
      <c r="L277" s="26"/>
    </row>
    <row r="278" spans="1:12" ht="21.75" customHeight="1">
      <c r="A278" s="27"/>
      <c r="B278" s="26" t="s">
        <v>91</v>
      </c>
      <c r="C278" s="26" t="s">
        <v>19</v>
      </c>
      <c r="D278" s="30" t="s">
        <v>37</v>
      </c>
      <c r="E278" s="3" t="s">
        <v>28</v>
      </c>
      <c r="F278" s="2">
        <v>2620</v>
      </c>
      <c r="G278" s="2">
        <v>2775</v>
      </c>
      <c r="H278" s="2">
        <v>2939</v>
      </c>
      <c r="I278" s="2">
        <v>3112</v>
      </c>
      <c r="J278" s="2">
        <v>3295</v>
      </c>
      <c r="K278" s="2">
        <f>SUM(F278:J278)</f>
        <v>14741</v>
      </c>
      <c r="L278" s="26" t="s">
        <v>58</v>
      </c>
    </row>
    <row r="279" spans="1:12" ht="21.75" customHeight="1">
      <c r="A279" s="27"/>
      <c r="B279" s="26"/>
      <c r="C279" s="26"/>
      <c r="D279" s="31"/>
      <c r="E279" s="3" t="s">
        <v>13</v>
      </c>
      <c r="F279" s="2"/>
      <c r="G279" s="5"/>
      <c r="H279" s="5"/>
      <c r="I279" s="2"/>
      <c r="J279" s="2"/>
      <c r="K279" s="2"/>
      <c r="L279" s="26"/>
    </row>
    <row r="280" spans="1:12" ht="21.75" customHeight="1">
      <c r="A280" s="27"/>
      <c r="B280" s="26"/>
      <c r="C280" s="26"/>
      <c r="D280" s="31"/>
      <c r="E280" s="3" t="s">
        <v>14</v>
      </c>
      <c r="F280" s="2"/>
      <c r="G280" s="5"/>
      <c r="H280" s="5"/>
      <c r="I280" s="2"/>
      <c r="J280" s="2"/>
      <c r="K280" s="2"/>
      <c r="L280" s="26"/>
    </row>
    <row r="281" spans="1:12" ht="21.75" customHeight="1">
      <c r="A281" s="27"/>
      <c r="B281" s="26"/>
      <c r="C281" s="26"/>
      <c r="D281" s="31"/>
      <c r="E281" s="3" t="s">
        <v>15</v>
      </c>
      <c r="F281" s="2">
        <v>2620</v>
      </c>
      <c r="G281" s="2">
        <v>2775</v>
      </c>
      <c r="H281" s="2">
        <v>2939</v>
      </c>
      <c r="I281" s="2">
        <v>3112</v>
      </c>
      <c r="J281" s="2">
        <v>3295</v>
      </c>
      <c r="K281" s="2">
        <f>SUM(F281:J281)</f>
        <v>14741</v>
      </c>
      <c r="L281" s="26"/>
    </row>
    <row r="282" spans="1:12" ht="24" customHeight="1">
      <c r="A282" s="27"/>
      <c r="B282" s="26"/>
      <c r="C282" s="26"/>
      <c r="D282" s="31"/>
      <c r="E282" s="3" t="s">
        <v>16</v>
      </c>
      <c r="F282" s="2"/>
      <c r="G282" s="5"/>
      <c r="H282" s="5"/>
      <c r="I282" s="2"/>
      <c r="J282" s="2"/>
      <c r="K282" s="2"/>
      <c r="L282" s="26"/>
    </row>
    <row r="283" spans="1:12" ht="21.75" customHeight="1">
      <c r="A283" s="27"/>
      <c r="B283" s="26"/>
      <c r="C283" s="26"/>
      <c r="D283" s="32"/>
      <c r="E283" s="3" t="s">
        <v>17</v>
      </c>
      <c r="F283" s="2"/>
      <c r="G283" s="5"/>
      <c r="H283" s="5"/>
      <c r="I283" s="2"/>
      <c r="J283" s="2"/>
      <c r="K283" s="2"/>
      <c r="L283" s="26"/>
    </row>
    <row r="284" spans="1:12" ht="21" customHeight="1">
      <c r="A284" s="27"/>
      <c r="B284" s="26" t="s">
        <v>92</v>
      </c>
      <c r="C284" s="26" t="s">
        <v>19</v>
      </c>
      <c r="D284" s="30" t="s">
        <v>37</v>
      </c>
      <c r="E284" s="3" t="s">
        <v>28</v>
      </c>
      <c r="F284" s="2">
        <v>2670</v>
      </c>
      <c r="G284" s="2">
        <v>2828</v>
      </c>
      <c r="H284" s="2">
        <v>2995</v>
      </c>
      <c r="I284" s="2">
        <v>3172</v>
      </c>
      <c r="J284" s="2">
        <v>3359</v>
      </c>
      <c r="K284" s="2">
        <f>SUM(F284:J284)</f>
        <v>15024</v>
      </c>
      <c r="L284" s="26" t="s">
        <v>59</v>
      </c>
    </row>
    <row r="285" spans="1:12" ht="17.25" customHeight="1">
      <c r="A285" s="27"/>
      <c r="B285" s="26"/>
      <c r="C285" s="26"/>
      <c r="D285" s="31"/>
      <c r="E285" s="3" t="s">
        <v>13</v>
      </c>
      <c r="F285" s="2"/>
      <c r="G285" s="5"/>
      <c r="H285" s="5"/>
      <c r="I285" s="2"/>
      <c r="J285" s="2"/>
      <c r="K285" s="2"/>
      <c r="L285" s="26"/>
    </row>
    <row r="286" spans="1:12" ht="17.25" customHeight="1">
      <c r="A286" s="27"/>
      <c r="B286" s="26"/>
      <c r="C286" s="26"/>
      <c r="D286" s="31"/>
      <c r="E286" s="3" t="s">
        <v>14</v>
      </c>
      <c r="F286" s="2"/>
      <c r="G286" s="5"/>
      <c r="H286" s="5"/>
      <c r="I286" s="2"/>
      <c r="J286" s="2"/>
      <c r="K286" s="2"/>
      <c r="L286" s="26"/>
    </row>
    <row r="287" spans="1:12" ht="17.25" customHeight="1">
      <c r="A287" s="27"/>
      <c r="B287" s="26"/>
      <c r="C287" s="26"/>
      <c r="D287" s="31"/>
      <c r="E287" s="3" t="s">
        <v>15</v>
      </c>
      <c r="F287" s="2">
        <v>2670</v>
      </c>
      <c r="G287" s="2">
        <v>2828</v>
      </c>
      <c r="H287" s="2">
        <v>2995</v>
      </c>
      <c r="I287" s="2">
        <v>3172</v>
      </c>
      <c r="J287" s="2">
        <v>3359</v>
      </c>
      <c r="K287" s="2">
        <f>SUM(F287:J287)</f>
        <v>15024</v>
      </c>
      <c r="L287" s="26"/>
    </row>
    <row r="288" spans="1:12" ht="27" customHeight="1">
      <c r="A288" s="27"/>
      <c r="B288" s="26"/>
      <c r="C288" s="26"/>
      <c r="D288" s="31"/>
      <c r="E288" s="3" t="s">
        <v>16</v>
      </c>
      <c r="F288" s="2"/>
      <c r="G288" s="5"/>
      <c r="H288" s="5"/>
      <c r="I288" s="2"/>
      <c r="J288" s="2"/>
      <c r="K288" s="2"/>
      <c r="L288" s="26"/>
    </row>
    <row r="289" spans="1:12" ht="15.75" customHeight="1">
      <c r="A289" s="27"/>
      <c r="B289" s="26"/>
      <c r="C289" s="26"/>
      <c r="D289" s="32"/>
      <c r="E289" s="3" t="s">
        <v>17</v>
      </c>
      <c r="F289" s="2"/>
      <c r="G289" s="5"/>
      <c r="H289" s="5"/>
      <c r="I289" s="2"/>
      <c r="J289" s="2"/>
      <c r="K289" s="2"/>
      <c r="L289" s="26"/>
    </row>
    <row r="290" spans="1:12" ht="19.5" customHeight="1">
      <c r="A290" s="27"/>
      <c r="B290" s="26" t="s">
        <v>93</v>
      </c>
      <c r="C290" s="26" t="s">
        <v>19</v>
      </c>
      <c r="D290" s="30" t="s">
        <v>37</v>
      </c>
      <c r="E290" s="3" t="s">
        <v>28</v>
      </c>
      <c r="F290" s="2">
        <v>1420</v>
      </c>
      <c r="G290" s="2">
        <v>1504</v>
      </c>
      <c r="H290" s="2">
        <v>1593</v>
      </c>
      <c r="I290" s="2">
        <v>1687</v>
      </c>
      <c r="J290" s="2">
        <v>1786</v>
      </c>
      <c r="K290" s="2">
        <f>SUM(F290:J290)</f>
        <v>7990</v>
      </c>
      <c r="L290" s="26" t="s">
        <v>61</v>
      </c>
    </row>
    <row r="291" spans="1:12" ht="12.75">
      <c r="A291" s="27"/>
      <c r="B291" s="26"/>
      <c r="C291" s="26"/>
      <c r="D291" s="31"/>
      <c r="E291" s="3" t="s">
        <v>13</v>
      </c>
      <c r="F291" s="2"/>
      <c r="G291" s="5"/>
      <c r="H291" s="5"/>
      <c r="I291" s="2"/>
      <c r="J291" s="2"/>
      <c r="K291" s="2"/>
      <c r="L291" s="26"/>
    </row>
    <row r="292" spans="1:12" ht="12.75">
      <c r="A292" s="27"/>
      <c r="B292" s="26"/>
      <c r="C292" s="26"/>
      <c r="D292" s="31"/>
      <c r="E292" s="3" t="s">
        <v>14</v>
      </c>
      <c r="F292" s="2"/>
      <c r="G292" s="5"/>
      <c r="H292" s="5"/>
      <c r="I292" s="2"/>
      <c r="J292" s="2"/>
      <c r="K292" s="2"/>
      <c r="L292" s="26"/>
    </row>
    <row r="293" spans="1:12" ht="12.75">
      <c r="A293" s="27"/>
      <c r="B293" s="26"/>
      <c r="C293" s="26"/>
      <c r="D293" s="31"/>
      <c r="E293" s="3" t="s">
        <v>15</v>
      </c>
      <c r="F293" s="2">
        <v>1420</v>
      </c>
      <c r="G293" s="2">
        <v>1504</v>
      </c>
      <c r="H293" s="2">
        <v>1593</v>
      </c>
      <c r="I293" s="2">
        <v>1687</v>
      </c>
      <c r="J293" s="2">
        <v>1786</v>
      </c>
      <c r="K293" s="2">
        <f>SUM(F293:J293)</f>
        <v>7990</v>
      </c>
      <c r="L293" s="26"/>
    </row>
    <row r="294" spans="1:12" ht="25.5">
      <c r="A294" s="27"/>
      <c r="B294" s="26"/>
      <c r="C294" s="26"/>
      <c r="D294" s="31"/>
      <c r="E294" s="3" t="s">
        <v>16</v>
      </c>
      <c r="F294" s="2"/>
      <c r="G294" s="5"/>
      <c r="H294" s="5"/>
      <c r="I294" s="2"/>
      <c r="J294" s="2"/>
      <c r="K294" s="2"/>
      <c r="L294" s="26"/>
    </row>
    <row r="295" spans="1:12" ht="12.75">
      <c r="A295" s="27"/>
      <c r="B295" s="26"/>
      <c r="C295" s="26"/>
      <c r="D295" s="32"/>
      <c r="E295" s="3" t="s">
        <v>17</v>
      </c>
      <c r="F295" s="2"/>
      <c r="G295" s="5"/>
      <c r="H295" s="5"/>
      <c r="I295" s="2"/>
      <c r="J295" s="2"/>
      <c r="K295" s="2"/>
      <c r="L295" s="26"/>
    </row>
    <row r="296" spans="1:12" ht="28.5" customHeight="1">
      <c r="A296" s="27"/>
      <c r="B296" s="26" t="s">
        <v>94</v>
      </c>
      <c r="C296" s="26" t="s">
        <v>19</v>
      </c>
      <c r="D296" s="30" t="s">
        <v>37</v>
      </c>
      <c r="E296" s="3" t="s">
        <v>28</v>
      </c>
      <c r="F296" s="2">
        <v>4208</v>
      </c>
      <c r="G296" s="2">
        <v>4456</v>
      </c>
      <c r="H296" s="2">
        <v>4719</v>
      </c>
      <c r="I296" s="2">
        <v>4997</v>
      </c>
      <c r="J296" s="2">
        <v>5292</v>
      </c>
      <c r="K296" s="2">
        <f>SUM(F296:J296)</f>
        <v>23672</v>
      </c>
      <c r="L296" s="26" t="s">
        <v>58</v>
      </c>
    </row>
    <row r="297" spans="1:12" ht="12.75">
      <c r="A297" s="27"/>
      <c r="B297" s="26"/>
      <c r="C297" s="26"/>
      <c r="D297" s="31"/>
      <c r="E297" s="3" t="s">
        <v>13</v>
      </c>
      <c r="F297" s="2"/>
      <c r="G297" s="5"/>
      <c r="H297" s="5"/>
      <c r="I297" s="2"/>
      <c r="J297" s="2"/>
      <c r="K297" s="2"/>
      <c r="L297" s="26"/>
    </row>
    <row r="298" spans="1:12" ht="12.75">
      <c r="A298" s="27"/>
      <c r="B298" s="26"/>
      <c r="C298" s="26"/>
      <c r="D298" s="31"/>
      <c r="E298" s="3" t="s">
        <v>14</v>
      </c>
      <c r="F298" s="2"/>
      <c r="G298" s="5"/>
      <c r="H298" s="5"/>
      <c r="I298" s="2"/>
      <c r="J298" s="2"/>
      <c r="K298" s="2"/>
      <c r="L298" s="26"/>
    </row>
    <row r="299" spans="1:12" ht="12.75">
      <c r="A299" s="27"/>
      <c r="B299" s="26"/>
      <c r="C299" s="26"/>
      <c r="D299" s="31"/>
      <c r="E299" s="3" t="s">
        <v>15</v>
      </c>
      <c r="F299" s="2">
        <v>4208</v>
      </c>
      <c r="G299" s="2">
        <v>4456</v>
      </c>
      <c r="H299" s="2">
        <v>4719</v>
      </c>
      <c r="I299" s="2">
        <v>4997</v>
      </c>
      <c r="J299" s="2">
        <v>5292</v>
      </c>
      <c r="K299" s="2">
        <f>SUM(F299:J299)</f>
        <v>23672</v>
      </c>
      <c r="L299" s="26"/>
    </row>
    <row r="300" spans="1:12" ht="25.5">
      <c r="A300" s="27"/>
      <c r="B300" s="26"/>
      <c r="C300" s="26"/>
      <c r="D300" s="31"/>
      <c r="E300" s="3" t="s">
        <v>16</v>
      </c>
      <c r="F300" s="2"/>
      <c r="G300" s="5"/>
      <c r="H300" s="5"/>
      <c r="I300" s="2"/>
      <c r="J300" s="2"/>
      <c r="K300" s="2"/>
      <c r="L300" s="26"/>
    </row>
    <row r="301" spans="1:12" ht="12.75">
      <c r="A301" s="27"/>
      <c r="B301" s="26"/>
      <c r="C301" s="26"/>
      <c r="D301" s="32"/>
      <c r="E301" s="3" t="s">
        <v>17</v>
      </c>
      <c r="F301" s="2"/>
      <c r="G301" s="5"/>
      <c r="H301" s="5"/>
      <c r="I301" s="2"/>
      <c r="J301" s="2"/>
      <c r="K301" s="2"/>
      <c r="L301" s="26"/>
    </row>
    <row r="302" spans="1:12" ht="26.25" customHeight="1">
      <c r="A302" s="27"/>
      <c r="B302" s="26" t="s">
        <v>95</v>
      </c>
      <c r="C302" s="26" t="s">
        <v>19</v>
      </c>
      <c r="D302" s="30" t="s">
        <v>37</v>
      </c>
      <c r="E302" s="3" t="s">
        <v>28</v>
      </c>
      <c r="F302" s="2">
        <v>664</v>
      </c>
      <c r="G302" s="2">
        <v>703</v>
      </c>
      <c r="H302" s="2">
        <v>744</v>
      </c>
      <c r="I302" s="2">
        <v>788</v>
      </c>
      <c r="J302" s="2">
        <v>835</v>
      </c>
      <c r="K302" s="2">
        <f>SUM(F302:J302)</f>
        <v>3734</v>
      </c>
      <c r="L302" s="26" t="s">
        <v>60</v>
      </c>
    </row>
    <row r="303" spans="1:12" ht="20.25" customHeight="1">
      <c r="A303" s="27"/>
      <c r="B303" s="26"/>
      <c r="C303" s="26"/>
      <c r="D303" s="31"/>
      <c r="E303" s="3" t="s">
        <v>13</v>
      </c>
      <c r="F303" s="2"/>
      <c r="G303" s="5"/>
      <c r="H303" s="5"/>
      <c r="I303" s="2"/>
      <c r="J303" s="2"/>
      <c r="K303" s="2"/>
      <c r="L303" s="26"/>
    </row>
    <row r="304" spans="1:12" ht="20.25" customHeight="1">
      <c r="A304" s="27"/>
      <c r="B304" s="26"/>
      <c r="C304" s="26"/>
      <c r="D304" s="31"/>
      <c r="E304" s="3" t="s">
        <v>14</v>
      </c>
      <c r="F304" s="2"/>
      <c r="G304" s="5"/>
      <c r="H304" s="5"/>
      <c r="I304" s="2"/>
      <c r="J304" s="2"/>
      <c r="K304" s="2"/>
      <c r="L304" s="26"/>
    </row>
    <row r="305" spans="1:12" ht="20.25" customHeight="1">
      <c r="A305" s="27"/>
      <c r="B305" s="26"/>
      <c r="C305" s="26"/>
      <c r="D305" s="31"/>
      <c r="E305" s="3" t="s">
        <v>15</v>
      </c>
      <c r="F305" s="2">
        <v>664</v>
      </c>
      <c r="G305" s="2">
        <v>703</v>
      </c>
      <c r="H305" s="2">
        <v>744</v>
      </c>
      <c r="I305" s="2">
        <v>788</v>
      </c>
      <c r="J305" s="2">
        <v>835</v>
      </c>
      <c r="K305" s="2">
        <f>SUM(F305:J305)</f>
        <v>3734</v>
      </c>
      <c r="L305" s="26"/>
    </row>
    <row r="306" spans="1:12" ht="26.25" customHeight="1">
      <c r="A306" s="27"/>
      <c r="B306" s="26"/>
      <c r="C306" s="26"/>
      <c r="D306" s="31"/>
      <c r="E306" s="3" t="s">
        <v>16</v>
      </c>
      <c r="F306" s="2"/>
      <c r="G306" s="5"/>
      <c r="H306" s="5"/>
      <c r="I306" s="2"/>
      <c r="J306" s="2"/>
      <c r="K306" s="2"/>
      <c r="L306" s="26"/>
    </row>
    <row r="307" spans="1:12" ht="12.75" customHeight="1">
      <c r="A307" s="27"/>
      <c r="B307" s="26"/>
      <c r="C307" s="26"/>
      <c r="D307" s="32"/>
      <c r="E307" s="3" t="s">
        <v>17</v>
      </c>
      <c r="F307" s="2"/>
      <c r="G307" s="5"/>
      <c r="H307" s="5"/>
      <c r="I307" s="2"/>
      <c r="J307" s="2"/>
      <c r="K307" s="2"/>
      <c r="L307" s="26"/>
    </row>
    <row r="308" spans="1:12" ht="25.5" customHeight="1">
      <c r="A308" s="27"/>
      <c r="B308" s="26" t="s">
        <v>109</v>
      </c>
      <c r="C308" s="26" t="s">
        <v>19</v>
      </c>
      <c r="D308" s="30" t="s">
        <v>37</v>
      </c>
      <c r="E308" s="3" t="s">
        <v>28</v>
      </c>
      <c r="F308" s="2">
        <v>2416</v>
      </c>
      <c r="G308" s="2">
        <v>2559</v>
      </c>
      <c r="H308" s="2">
        <v>2710</v>
      </c>
      <c r="I308" s="2">
        <v>2870</v>
      </c>
      <c r="J308" s="2">
        <v>3039</v>
      </c>
      <c r="K308" s="2">
        <f>SUM(F308:J308)</f>
        <v>13594</v>
      </c>
      <c r="L308" s="26" t="s">
        <v>51</v>
      </c>
    </row>
    <row r="309" spans="1:12" ht="20.25" customHeight="1">
      <c r="A309" s="27"/>
      <c r="B309" s="26"/>
      <c r="C309" s="26"/>
      <c r="D309" s="31"/>
      <c r="E309" s="3" t="s">
        <v>13</v>
      </c>
      <c r="F309" s="2"/>
      <c r="G309" s="5"/>
      <c r="H309" s="5"/>
      <c r="I309" s="2"/>
      <c r="J309" s="2"/>
      <c r="K309" s="2"/>
      <c r="L309" s="26"/>
    </row>
    <row r="310" spans="1:12" ht="20.25" customHeight="1">
      <c r="A310" s="27"/>
      <c r="B310" s="26"/>
      <c r="C310" s="26"/>
      <c r="D310" s="31"/>
      <c r="E310" s="3" t="s">
        <v>14</v>
      </c>
      <c r="F310" s="2"/>
      <c r="G310" s="5"/>
      <c r="H310" s="5"/>
      <c r="I310" s="2"/>
      <c r="J310" s="2"/>
      <c r="K310" s="2"/>
      <c r="L310" s="26"/>
    </row>
    <row r="311" spans="1:12" ht="15.75" customHeight="1">
      <c r="A311" s="27"/>
      <c r="B311" s="26"/>
      <c r="C311" s="26"/>
      <c r="D311" s="31"/>
      <c r="E311" s="3" t="s">
        <v>15</v>
      </c>
      <c r="F311" s="2">
        <v>2416</v>
      </c>
      <c r="G311" s="2">
        <v>2559</v>
      </c>
      <c r="H311" s="2">
        <v>2710</v>
      </c>
      <c r="I311" s="2">
        <v>2870</v>
      </c>
      <c r="J311" s="2">
        <v>3039</v>
      </c>
      <c r="K311" s="2">
        <f>SUM(F311:J311)</f>
        <v>13594</v>
      </c>
      <c r="L311" s="26"/>
    </row>
    <row r="312" spans="1:12" ht="36" customHeight="1">
      <c r="A312" s="27"/>
      <c r="B312" s="26"/>
      <c r="C312" s="26"/>
      <c r="D312" s="31"/>
      <c r="E312" s="3" t="s">
        <v>16</v>
      </c>
      <c r="F312" s="2"/>
      <c r="G312" s="5"/>
      <c r="H312" s="5"/>
      <c r="I312" s="2"/>
      <c r="J312" s="2"/>
      <c r="K312" s="2"/>
      <c r="L312" s="26"/>
    </row>
    <row r="313" spans="1:12" ht="21.75" customHeight="1">
      <c r="A313" s="27"/>
      <c r="B313" s="26"/>
      <c r="C313" s="26"/>
      <c r="D313" s="32"/>
      <c r="E313" s="3" t="s">
        <v>17</v>
      </c>
      <c r="F313" s="2"/>
      <c r="G313" s="5"/>
      <c r="H313" s="5"/>
      <c r="I313" s="2"/>
      <c r="J313" s="2"/>
      <c r="K313" s="2"/>
      <c r="L313" s="26"/>
    </row>
    <row r="314" spans="1:12" ht="26.25" customHeight="1">
      <c r="A314" s="27"/>
      <c r="B314" s="26" t="s">
        <v>96</v>
      </c>
      <c r="C314" s="26" t="s">
        <v>19</v>
      </c>
      <c r="D314" s="30" t="s">
        <v>37</v>
      </c>
      <c r="E314" s="3" t="s">
        <v>28</v>
      </c>
      <c r="F314" s="2">
        <v>3872</v>
      </c>
      <c r="G314" s="2">
        <v>4100</v>
      </c>
      <c r="H314" s="2">
        <v>4342</v>
      </c>
      <c r="I314" s="2">
        <v>4598</v>
      </c>
      <c r="J314" s="2">
        <v>4869</v>
      </c>
      <c r="K314" s="2">
        <f>SUM(F314:J314)</f>
        <v>21781</v>
      </c>
      <c r="L314" s="26" t="s">
        <v>54</v>
      </c>
    </row>
    <row r="315" spans="1:12" ht="26.25" customHeight="1">
      <c r="A315" s="27"/>
      <c r="B315" s="26"/>
      <c r="C315" s="26"/>
      <c r="D315" s="31"/>
      <c r="E315" s="3" t="s">
        <v>13</v>
      </c>
      <c r="F315" s="2"/>
      <c r="G315" s="5"/>
      <c r="H315" s="5"/>
      <c r="I315" s="2"/>
      <c r="J315" s="2"/>
      <c r="K315" s="2"/>
      <c r="L315" s="26"/>
    </row>
    <row r="316" spans="1:12" ht="26.25" customHeight="1">
      <c r="A316" s="27"/>
      <c r="B316" s="26"/>
      <c r="C316" s="26"/>
      <c r="D316" s="31"/>
      <c r="E316" s="3" t="s">
        <v>14</v>
      </c>
      <c r="F316" s="2"/>
      <c r="G316" s="5"/>
      <c r="H316" s="5"/>
      <c r="I316" s="2"/>
      <c r="J316" s="2"/>
      <c r="K316" s="2"/>
      <c r="L316" s="26"/>
    </row>
    <row r="317" spans="1:12" ht="26.25" customHeight="1">
      <c r="A317" s="27"/>
      <c r="B317" s="26"/>
      <c r="C317" s="26"/>
      <c r="D317" s="31"/>
      <c r="E317" s="3" t="s">
        <v>15</v>
      </c>
      <c r="F317" s="2">
        <v>3872</v>
      </c>
      <c r="G317" s="2">
        <v>4100</v>
      </c>
      <c r="H317" s="2">
        <v>4342</v>
      </c>
      <c r="I317" s="2">
        <v>4598</v>
      </c>
      <c r="J317" s="2">
        <v>4869</v>
      </c>
      <c r="K317" s="2">
        <f>SUM(F317:J317)</f>
        <v>21781</v>
      </c>
      <c r="L317" s="26"/>
    </row>
    <row r="318" spans="1:12" ht="26.25" customHeight="1">
      <c r="A318" s="27"/>
      <c r="B318" s="26"/>
      <c r="C318" s="26"/>
      <c r="D318" s="31"/>
      <c r="E318" s="3" t="s">
        <v>16</v>
      </c>
      <c r="F318" s="2"/>
      <c r="G318" s="5"/>
      <c r="H318" s="5"/>
      <c r="I318" s="2"/>
      <c r="J318" s="2"/>
      <c r="K318" s="2"/>
      <c r="L318" s="26"/>
    </row>
    <row r="319" spans="1:12" ht="26.25" customHeight="1">
      <c r="A319" s="27"/>
      <c r="B319" s="26"/>
      <c r="C319" s="26"/>
      <c r="D319" s="32"/>
      <c r="E319" s="3" t="s">
        <v>17</v>
      </c>
      <c r="F319" s="2"/>
      <c r="G319" s="5"/>
      <c r="H319" s="5"/>
      <c r="I319" s="2"/>
      <c r="J319" s="2"/>
      <c r="K319" s="2"/>
      <c r="L319" s="26"/>
    </row>
    <row r="320" spans="1:12" ht="24" customHeight="1">
      <c r="A320" s="27"/>
      <c r="B320" s="26" t="s">
        <v>97</v>
      </c>
      <c r="C320" s="26" t="s">
        <v>19</v>
      </c>
      <c r="D320" s="30" t="s">
        <v>37</v>
      </c>
      <c r="E320" s="3" t="s">
        <v>28</v>
      </c>
      <c r="F320" s="2">
        <v>1288</v>
      </c>
      <c r="G320" s="2">
        <v>1364</v>
      </c>
      <c r="H320" s="2">
        <v>1444</v>
      </c>
      <c r="I320" s="2">
        <v>1530</v>
      </c>
      <c r="J320" s="2">
        <v>1620</v>
      </c>
      <c r="K320" s="2">
        <f>SUM(F320:J320)</f>
        <v>7246</v>
      </c>
      <c r="L320" s="26" t="s">
        <v>154</v>
      </c>
    </row>
    <row r="321" spans="1:12" ht="24" customHeight="1">
      <c r="A321" s="27"/>
      <c r="B321" s="26"/>
      <c r="C321" s="26"/>
      <c r="D321" s="31"/>
      <c r="E321" s="3" t="s">
        <v>13</v>
      </c>
      <c r="F321" s="2"/>
      <c r="G321" s="5"/>
      <c r="H321" s="5"/>
      <c r="I321" s="2"/>
      <c r="J321" s="2"/>
      <c r="K321" s="2"/>
      <c r="L321" s="26"/>
    </row>
    <row r="322" spans="1:12" ht="24" customHeight="1">
      <c r="A322" s="27"/>
      <c r="B322" s="26"/>
      <c r="C322" s="26"/>
      <c r="D322" s="31"/>
      <c r="E322" s="3" t="s">
        <v>14</v>
      </c>
      <c r="F322" s="2"/>
      <c r="G322" s="5"/>
      <c r="H322" s="5"/>
      <c r="I322" s="2"/>
      <c r="J322" s="2"/>
      <c r="K322" s="2"/>
      <c r="L322" s="26"/>
    </row>
    <row r="323" spans="1:12" ht="24" customHeight="1">
      <c r="A323" s="27"/>
      <c r="B323" s="26"/>
      <c r="C323" s="26"/>
      <c r="D323" s="31"/>
      <c r="E323" s="3" t="s">
        <v>15</v>
      </c>
      <c r="F323" s="2">
        <v>1288</v>
      </c>
      <c r="G323" s="2">
        <v>1364</v>
      </c>
      <c r="H323" s="2">
        <v>1444</v>
      </c>
      <c r="I323" s="2">
        <v>1530</v>
      </c>
      <c r="J323" s="2">
        <v>1620</v>
      </c>
      <c r="K323" s="2">
        <f>SUM(F323:J323)</f>
        <v>7246</v>
      </c>
      <c r="L323" s="26"/>
    </row>
    <row r="324" spans="1:12" ht="36.75" customHeight="1">
      <c r="A324" s="27"/>
      <c r="B324" s="26"/>
      <c r="C324" s="26"/>
      <c r="D324" s="31"/>
      <c r="E324" s="3" t="s">
        <v>16</v>
      </c>
      <c r="F324" s="2"/>
      <c r="G324" s="5"/>
      <c r="H324" s="5"/>
      <c r="I324" s="2"/>
      <c r="J324" s="2"/>
      <c r="K324" s="2"/>
      <c r="L324" s="26"/>
    </row>
    <row r="325" spans="1:12" ht="24" customHeight="1">
      <c r="A325" s="27"/>
      <c r="B325" s="26"/>
      <c r="C325" s="26"/>
      <c r="D325" s="32"/>
      <c r="E325" s="3" t="s">
        <v>17</v>
      </c>
      <c r="F325" s="2"/>
      <c r="G325" s="5"/>
      <c r="H325" s="5"/>
      <c r="I325" s="2"/>
      <c r="J325" s="2"/>
      <c r="K325" s="2"/>
      <c r="L325" s="26"/>
    </row>
    <row r="326" spans="1:12" ht="23.25" customHeight="1">
      <c r="A326" s="27"/>
      <c r="B326" s="26" t="s">
        <v>98</v>
      </c>
      <c r="C326" s="26" t="s">
        <v>19</v>
      </c>
      <c r="D326" s="30" t="s">
        <v>37</v>
      </c>
      <c r="E326" s="3" t="s">
        <v>28</v>
      </c>
      <c r="F326" s="2">
        <v>350</v>
      </c>
      <c r="G326" s="2">
        <v>371</v>
      </c>
      <c r="H326" s="2">
        <v>393</v>
      </c>
      <c r="I326" s="2">
        <v>416</v>
      </c>
      <c r="J326" s="2">
        <v>441</v>
      </c>
      <c r="K326" s="2">
        <f>SUM(F326:J326)</f>
        <v>1971</v>
      </c>
      <c r="L326" s="26" t="s">
        <v>61</v>
      </c>
    </row>
    <row r="327" spans="1:12" ht="18" customHeight="1">
      <c r="A327" s="27"/>
      <c r="B327" s="26"/>
      <c r="C327" s="26"/>
      <c r="D327" s="31"/>
      <c r="E327" s="3" t="s">
        <v>13</v>
      </c>
      <c r="F327" s="2"/>
      <c r="G327" s="5"/>
      <c r="H327" s="5"/>
      <c r="I327" s="2"/>
      <c r="J327" s="2"/>
      <c r="K327" s="2"/>
      <c r="L327" s="26"/>
    </row>
    <row r="328" spans="1:12" ht="17.25" customHeight="1">
      <c r="A328" s="27"/>
      <c r="B328" s="26"/>
      <c r="C328" s="26"/>
      <c r="D328" s="31"/>
      <c r="E328" s="3" t="s">
        <v>14</v>
      </c>
      <c r="F328" s="2"/>
      <c r="G328" s="5"/>
      <c r="H328" s="5"/>
      <c r="I328" s="2"/>
      <c r="J328" s="2"/>
      <c r="K328" s="2"/>
      <c r="L328" s="26"/>
    </row>
    <row r="329" spans="1:12" ht="19.5" customHeight="1">
      <c r="A329" s="27"/>
      <c r="B329" s="26"/>
      <c r="C329" s="26"/>
      <c r="D329" s="31"/>
      <c r="E329" s="3" t="s">
        <v>15</v>
      </c>
      <c r="F329" s="2">
        <v>350</v>
      </c>
      <c r="G329" s="2">
        <v>371</v>
      </c>
      <c r="H329" s="2">
        <v>393</v>
      </c>
      <c r="I329" s="2">
        <v>416</v>
      </c>
      <c r="J329" s="2">
        <v>441</v>
      </c>
      <c r="K329" s="2">
        <f>SUM(F329:J329)</f>
        <v>1971</v>
      </c>
      <c r="L329" s="26"/>
    </row>
    <row r="330" spans="1:12" ht="25.5" customHeight="1">
      <c r="A330" s="27"/>
      <c r="B330" s="26"/>
      <c r="C330" s="26"/>
      <c r="D330" s="31"/>
      <c r="E330" s="3" t="s">
        <v>16</v>
      </c>
      <c r="F330" s="2"/>
      <c r="G330" s="5"/>
      <c r="H330" s="5"/>
      <c r="I330" s="2"/>
      <c r="J330" s="2"/>
      <c r="K330" s="2"/>
      <c r="L330" s="26"/>
    </row>
    <row r="331" spans="1:12" ht="17.25" customHeight="1">
      <c r="A331" s="27"/>
      <c r="B331" s="26"/>
      <c r="C331" s="26"/>
      <c r="D331" s="32"/>
      <c r="E331" s="3" t="s">
        <v>17</v>
      </c>
      <c r="F331" s="2"/>
      <c r="G331" s="5"/>
      <c r="H331" s="5"/>
      <c r="I331" s="2"/>
      <c r="J331" s="2"/>
      <c r="K331" s="2"/>
      <c r="L331" s="26"/>
    </row>
    <row r="332" spans="1:12" ht="27" customHeight="1">
      <c r="A332" s="27"/>
      <c r="B332" s="26" t="s">
        <v>161</v>
      </c>
      <c r="C332" s="26" t="s">
        <v>19</v>
      </c>
      <c r="D332" s="30" t="s">
        <v>37</v>
      </c>
      <c r="E332" s="3" t="s">
        <v>28</v>
      </c>
      <c r="F332" s="2">
        <v>1844</v>
      </c>
      <c r="G332" s="2">
        <v>1953</v>
      </c>
      <c r="H332" s="2">
        <v>2068</v>
      </c>
      <c r="I332" s="2">
        <v>2190</v>
      </c>
      <c r="J332" s="2">
        <v>2319</v>
      </c>
      <c r="K332" s="2">
        <f>SUM(F332:J332)</f>
        <v>10374</v>
      </c>
      <c r="L332" s="26" t="s">
        <v>61</v>
      </c>
    </row>
    <row r="333" spans="1:12" ht="18.75" customHeight="1">
      <c r="A333" s="27"/>
      <c r="B333" s="26"/>
      <c r="C333" s="26"/>
      <c r="D333" s="31"/>
      <c r="E333" s="3" t="s">
        <v>13</v>
      </c>
      <c r="F333" s="2"/>
      <c r="G333" s="5"/>
      <c r="H333" s="5"/>
      <c r="I333" s="2"/>
      <c r="J333" s="2"/>
      <c r="K333" s="2"/>
      <c r="L333" s="26"/>
    </row>
    <row r="334" spans="1:12" ht="18.75" customHeight="1">
      <c r="A334" s="27"/>
      <c r="B334" s="26"/>
      <c r="C334" s="26"/>
      <c r="D334" s="31"/>
      <c r="E334" s="3" t="s">
        <v>14</v>
      </c>
      <c r="F334" s="2"/>
      <c r="G334" s="5"/>
      <c r="H334" s="5"/>
      <c r="I334" s="2"/>
      <c r="J334" s="2"/>
      <c r="K334" s="2"/>
      <c r="L334" s="26"/>
    </row>
    <row r="335" spans="1:12" ht="18.75" customHeight="1">
      <c r="A335" s="27"/>
      <c r="B335" s="26"/>
      <c r="C335" s="26"/>
      <c r="D335" s="31"/>
      <c r="E335" s="3" t="s">
        <v>15</v>
      </c>
      <c r="F335" s="2">
        <v>1844</v>
      </c>
      <c r="G335" s="2">
        <v>1953</v>
      </c>
      <c r="H335" s="2">
        <v>2068</v>
      </c>
      <c r="I335" s="2">
        <v>2190</v>
      </c>
      <c r="J335" s="2">
        <v>2319</v>
      </c>
      <c r="K335" s="2">
        <f>SUM(F335:J335)</f>
        <v>10374</v>
      </c>
      <c r="L335" s="26"/>
    </row>
    <row r="336" spans="1:12" ht="39" customHeight="1">
      <c r="A336" s="27"/>
      <c r="B336" s="26"/>
      <c r="C336" s="26"/>
      <c r="D336" s="31"/>
      <c r="E336" s="3" t="s">
        <v>16</v>
      </c>
      <c r="F336" s="2"/>
      <c r="G336" s="5"/>
      <c r="H336" s="5"/>
      <c r="I336" s="2"/>
      <c r="J336" s="2"/>
      <c r="K336" s="2"/>
      <c r="L336" s="26"/>
    </row>
    <row r="337" spans="1:12" ht="20.25" customHeight="1">
      <c r="A337" s="27"/>
      <c r="B337" s="26"/>
      <c r="C337" s="26"/>
      <c r="D337" s="32"/>
      <c r="E337" s="3" t="s">
        <v>17</v>
      </c>
      <c r="F337" s="2"/>
      <c r="G337" s="5"/>
      <c r="H337" s="5"/>
      <c r="I337" s="2"/>
      <c r="J337" s="2"/>
      <c r="K337" s="2"/>
      <c r="L337" s="26"/>
    </row>
    <row r="338" spans="1:12" ht="12.75">
      <c r="A338" s="29" t="s">
        <v>34</v>
      </c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</row>
    <row r="339" spans="1:12" ht="25.5" customHeight="1">
      <c r="A339" s="21" t="s">
        <v>122</v>
      </c>
      <c r="B339" s="26" t="s">
        <v>99</v>
      </c>
      <c r="C339" s="26" t="s">
        <v>19</v>
      </c>
      <c r="D339" s="30" t="s">
        <v>37</v>
      </c>
      <c r="E339" s="3" t="s">
        <v>28</v>
      </c>
      <c r="F339" s="2">
        <v>6000</v>
      </c>
      <c r="G339" s="2">
        <v>6354</v>
      </c>
      <c r="H339" s="2">
        <v>6729</v>
      </c>
      <c r="I339" s="2">
        <v>7126</v>
      </c>
      <c r="J339" s="2">
        <v>7546</v>
      </c>
      <c r="K339" s="2">
        <f>SUM(F339:J339)</f>
        <v>33755</v>
      </c>
      <c r="L339" s="26" t="s">
        <v>62</v>
      </c>
    </row>
    <row r="340" spans="1:12" ht="19.5" customHeight="1">
      <c r="A340" s="21"/>
      <c r="B340" s="26"/>
      <c r="C340" s="26"/>
      <c r="D340" s="31"/>
      <c r="E340" s="3" t="s">
        <v>13</v>
      </c>
      <c r="F340" s="2"/>
      <c r="G340" s="5"/>
      <c r="H340" s="5"/>
      <c r="I340" s="2"/>
      <c r="J340" s="2"/>
      <c r="K340" s="2"/>
      <c r="L340" s="26"/>
    </row>
    <row r="341" spans="1:12" ht="19.5" customHeight="1">
      <c r="A341" s="21"/>
      <c r="B341" s="26"/>
      <c r="C341" s="26"/>
      <c r="D341" s="31"/>
      <c r="E341" s="3" t="s">
        <v>14</v>
      </c>
      <c r="F341" s="2"/>
      <c r="G341" s="5"/>
      <c r="H341" s="5"/>
      <c r="I341" s="2"/>
      <c r="J341" s="2"/>
      <c r="K341" s="2"/>
      <c r="L341" s="26"/>
    </row>
    <row r="342" spans="1:12" ht="19.5" customHeight="1">
      <c r="A342" s="21"/>
      <c r="B342" s="26"/>
      <c r="C342" s="26"/>
      <c r="D342" s="31"/>
      <c r="E342" s="3" t="s">
        <v>15</v>
      </c>
      <c r="F342" s="2">
        <v>6000</v>
      </c>
      <c r="G342" s="2">
        <v>6354</v>
      </c>
      <c r="H342" s="2">
        <v>6729</v>
      </c>
      <c r="I342" s="2">
        <v>7126</v>
      </c>
      <c r="J342" s="2">
        <v>7546</v>
      </c>
      <c r="K342" s="2">
        <f>SUM(F342:J342)</f>
        <v>33755</v>
      </c>
      <c r="L342" s="26"/>
    </row>
    <row r="343" spans="1:12" ht="33.75" customHeight="1">
      <c r="A343" s="21"/>
      <c r="B343" s="26"/>
      <c r="C343" s="26"/>
      <c r="D343" s="31"/>
      <c r="E343" s="3" t="s">
        <v>16</v>
      </c>
      <c r="F343" s="2"/>
      <c r="G343" s="5"/>
      <c r="H343" s="5"/>
      <c r="I343" s="2"/>
      <c r="J343" s="2"/>
      <c r="K343" s="2"/>
      <c r="L343" s="26"/>
    </row>
    <row r="344" spans="1:12" ht="18.75" customHeight="1">
      <c r="A344" s="21"/>
      <c r="B344" s="26"/>
      <c r="C344" s="26"/>
      <c r="D344" s="32"/>
      <c r="E344" s="3" t="s">
        <v>17</v>
      </c>
      <c r="F344" s="2"/>
      <c r="G344" s="5"/>
      <c r="H344" s="5"/>
      <c r="I344" s="2"/>
      <c r="J344" s="2"/>
      <c r="K344" s="2"/>
      <c r="L344" s="26"/>
    </row>
    <row r="345" spans="1:12" ht="24" customHeight="1">
      <c r="A345" s="21"/>
      <c r="B345" s="26" t="s">
        <v>162</v>
      </c>
      <c r="C345" s="26" t="s">
        <v>19</v>
      </c>
      <c r="D345" s="30" t="s">
        <v>37</v>
      </c>
      <c r="E345" s="3" t="s">
        <v>28</v>
      </c>
      <c r="F345" s="2">
        <v>112427</v>
      </c>
      <c r="G345" s="2">
        <v>119060</v>
      </c>
      <c r="H345" s="2">
        <v>126084</v>
      </c>
      <c r="I345" s="2">
        <v>133523</v>
      </c>
      <c r="J345" s="2">
        <v>141401</v>
      </c>
      <c r="K345" s="2">
        <f>SUM(F345:J345)</f>
        <v>632495</v>
      </c>
      <c r="L345" s="26" t="s">
        <v>63</v>
      </c>
    </row>
    <row r="346" spans="1:12" ht="17.25" customHeight="1">
      <c r="A346" s="21"/>
      <c r="B346" s="26"/>
      <c r="C346" s="26"/>
      <c r="D346" s="31"/>
      <c r="E346" s="3" t="s">
        <v>13</v>
      </c>
      <c r="F346" s="2"/>
      <c r="G346" s="5"/>
      <c r="H346" s="5"/>
      <c r="I346" s="2"/>
      <c r="J346" s="2"/>
      <c r="K346" s="2"/>
      <c r="L346" s="26"/>
    </row>
    <row r="347" spans="1:12" ht="17.25" customHeight="1">
      <c r="A347" s="21"/>
      <c r="B347" s="26"/>
      <c r="C347" s="26"/>
      <c r="D347" s="31"/>
      <c r="E347" s="3" t="s">
        <v>14</v>
      </c>
      <c r="F347" s="2"/>
      <c r="G347" s="5"/>
      <c r="H347" s="5"/>
      <c r="I347" s="2"/>
      <c r="J347" s="2"/>
      <c r="K347" s="2"/>
      <c r="L347" s="26"/>
    </row>
    <row r="348" spans="1:12" ht="17.25" customHeight="1">
      <c r="A348" s="21"/>
      <c r="B348" s="26"/>
      <c r="C348" s="26"/>
      <c r="D348" s="31"/>
      <c r="E348" s="3" t="s">
        <v>15</v>
      </c>
      <c r="F348" s="2">
        <v>112427</v>
      </c>
      <c r="G348" s="2">
        <v>119060</v>
      </c>
      <c r="H348" s="2">
        <v>126084</v>
      </c>
      <c r="I348" s="2">
        <v>133523</v>
      </c>
      <c r="J348" s="2">
        <v>141401</v>
      </c>
      <c r="K348" s="2">
        <f>SUM(F348:J348)</f>
        <v>632495</v>
      </c>
      <c r="L348" s="26"/>
    </row>
    <row r="349" spans="1:12" ht="24" customHeight="1">
      <c r="A349" s="21"/>
      <c r="B349" s="26"/>
      <c r="C349" s="26"/>
      <c r="D349" s="31"/>
      <c r="E349" s="3" t="s">
        <v>16</v>
      </c>
      <c r="F349" s="2"/>
      <c r="G349" s="5"/>
      <c r="H349" s="5"/>
      <c r="I349" s="2"/>
      <c r="J349" s="2"/>
      <c r="K349" s="2"/>
      <c r="L349" s="26"/>
    </row>
    <row r="350" spans="1:12" ht="39.75" customHeight="1">
      <c r="A350" s="21"/>
      <c r="B350" s="26"/>
      <c r="C350" s="26"/>
      <c r="D350" s="32"/>
      <c r="E350" s="3" t="s">
        <v>17</v>
      </c>
      <c r="F350" s="2"/>
      <c r="G350" s="5"/>
      <c r="H350" s="5"/>
      <c r="I350" s="2"/>
      <c r="J350" s="2"/>
      <c r="K350" s="2"/>
      <c r="L350" s="26"/>
    </row>
    <row r="351" spans="1:12" ht="25.5" customHeight="1">
      <c r="A351" s="21"/>
      <c r="B351" s="26" t="s">
        <v>100</v>
      </c>
      <c r="C351" s="26" t="s">
        <v>19</v>
      </c>
      <c r="D351" s="30" t="s">
        <v>37</v>
      </c>
      <c r="E351" s="3" t="s">
        <v>28</v>
      </c>
      <c r="F351" s="2">
        <v>26515</v>
      </c>
      <c r="G351" s="2">
        <v>28079</v>
      </c>
      <c r="H351" s="2">
        <v>29735</v>
      </c>
      <c r="I351" s="2">
        <v>31490</v>
      </c>
      <c r="J351" s="2">
        <v>33348</v>
      </c>
      <c r="K351" s="2">
        <f>SUM(F351:J351)</f>
        <v>149167</v>
      </c>
      <c r="L351" s="26" t="s">
        <v>64</v>
      </c>
    </row>
    <row r="352" spans="1:12" ht="18.75" customHeight="1">
      <c r="A352" s="21"/>
      <c r="B352" s="26"/>
      <c r="C352" s="26"/>
      <c r="D352" s="31"/>
      <c r="E352" s="3" t="s">
        <v>13</v>
      </c>
      <c r="F352" s="2"/>
      <c r="G352" s="5"/>
      <c r="H352" s="5"/>
      <c r="I352" s="2"/>
      <c r="J352" s="2"/>
      <c r="K352" s="2"/>
      <c r="L352" s="26"/>
    </row>
    <row r="353" spans="1:12" ht="18.75" customHeight="1">
      <c r="A353" s="21"/>
      <c r="B353" s="26"/>
      <c r="C353" s="26"/>
      <c r="D353" s="31"/>
      <c r="E353" s="3" t="s">
        <v>14</v>
      </c>
      <c r="F353" s="2"/>
      <c r="G353" s="5"/>
      <c r="H353" s="5"/>
      <c r="I353" s="2"/>
      <c r="J353" s="2"/>
      <c r="K353" s="2"/>
      <c r="L353" s="26"/>
    </row>
    <row r="354" spans="1:12" ht="18.75" customHeight="1">
      <c r="A354" s="21"/>
      <c r="B354" s="26"/>
      <c r="C354" s="26"/>
      <c r="D354" s="31"/>
      <c r="E354" s="3" t="s">
        <v>15</v>
      </c>
      <c r="F354" s="2">
        <v>26515</v>
      </c>
      <c r="G354" s="2">
        <v>28079</v>
      </c>
      <c r="H354" s="2">
        <v>29735</v>
      </c>
      <c r="I354" s="2">
        <v>31490</v>
      </c>
      <c r="J354" s="2">
        <v>33348</v>
      </c>
      <c r="K354" s="2">
        <f>SUM(F354:J354)</f>
        <v>149167</v>
      </c>
      <c r="L354" s="26"/>
    </row>
    <row r="355" spans="1:12" ht="25.5" customHeight="1">
      <c r="A355" s="21"/>
      <c r="B355" s="26"/>
      <c r="C355" s="26"/>
      <c r="D355" s="31"/>
      <c r="E355" s="3" t="s">
        <v>16</v>
      </c>
      <c r="F355" s="2"/>
      <c r="G355" s="5"/>
      <c r="H355" s="5"/>
      <c r="I355" s="2"/>
      <c r="J355" s="2"/>
      <c r="K355" s="2"/>
      <c r="L355" s="26"/>
    </row>
    <row r="356" spans="1:12" ht="24.75" customHeight="1">
      <c r="A356" s="21"/>
      <c r="B356" s="26"/>
      <c r="C356" s="26"/>
      <c r="D356" s="32"/>
      <c r="E356" s="3" t="s">
        <v>17</v>
      </c>
      <c r="F356" s="2"/>
      <c r="G356" s="5"/>
      <c r="H356" s="5"/>
      <c r="I356" s="2"/>
      <c r="J356" s="2"/>
      <c r="K356" s="2"/>
      <c r="L356" s="26"/>
    </row>
    <row r="357" spans="1:12" ht="12.75">
      <c r="A357" s="29" t="s">
        <v>35</v>
      </c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</row>
    <row r="358" spans="1:12" ht="12.75" customHeight="1">
      <c r="A358" s="29" t="s">
        <v>123</v>
      </c>
      <c r="B358" s="26" t="s">
        <v>133</v>
      </c>
      <c r="C358" s="26" t="s">
        <v>19</v>
      </c>
      <c r="D358" s="26">
        <v>2013</v>
      </c>
      <c r="E358" s="3" t="s">
        <v>28</v>
      </c>
      <c r="F358" s="2">
        <v>210000</v>
      </c>
      <c r="G358" s="4"/>
      <c r="H358" s="4"/>
      <c r="I358" s="4"/>
      <c r="J358" s="4"/>
      <c r="K358" s="2">
        <v>210000</v>
      </c>
      <c r="L358" s="26" t="s">
        <v>68</v>
      </c>
    </row>
    <row r="359" spans="1:12" ht="12.75">
      <c r="A359" s="29"/>
      <c r="B359" s="26"/>
      <c r="C359" s="26"/>
      <c r="D359" s="26"/>
      <c r="E359" s="3" t="s">
        <v>13</v>
      </c>
      <c r="F359" s="4"/>
      <c r="G359" s="4"/>
      <c r="H359" s="4"/>
      <c r="I359" s="4"/>
      <c r="J359" s="4"/>
      <c r="K359" s="4"/>
      <c r="L359" s="26"/>
    </row>
    <row r="360" spans="1:12" ht="12.75">
      <c r="A360" s="29"/>
      <c r="B360" s="26"/>
      <c r="C360" s="26"/>
      <c r="D360" s="26"/>
      <c r="E360" s="3" t="s">
        <v>14</v>
      </c>
      <c r="F360" s="4"/>
      <c r="G360" s="4"/>
      <c r="H360" s="4"/>
      <c r="I360" s="4"/>
      <c r="J360" s="4"/>
      <c r="K360" s="4"/>
      <c r="L360" s="26"/>
    </row>
    <row r="361" spans="1:12" ht="30" customHeight="1">
      <c r="A361" s="29"/>
      <c r="B361" s="26"/>
      <c r="C361" s="26"/>
      <c r="D361" s="26"/>
      <c r="E361" s="3" t="s">
        <v>15</v>
      </c>
      <c r="F361" s="12">
        <v>210000</v>
      </c>
      <c r="G361" s="13"/>
      <c r="H361" s="13"/>
      <c r="I361" s="13"/>
      <c r="J361" s="13"/>
      <c r="K361" s="12">
        <v>210000</v>
      </c>
      <c r="L361" s="26"/>
    </row>
    <row r="362" spans="1:12" ht="38.25" customHeight="1">
      <c r="A362" s="29"/>
      <c r="B362" s="26"/>
      <c r="C362" s="26"/>
      <c r="D362" s="26"/>
      <c r="E362" s="3" t="s">
        <v>16</v>
      </c>
      <c r="F362" s="12"/>
      <c r="G362" s="12"/>
      <c r="H362" s="12"/>
      <c r="I362" s="12"/>
      <c r="J362" s="12"/>
      <c r="K362" s="12"/>
      <c r="L362" s="26"/>
    </row>
    <row r="363" spans="1:12" s="8" customFormat="1" ht="12.75" customHeight="1" hidden="1">
      <c r="A363" s="29"/>
      <c r="B363" s="26"/>
      <c r="C363" s="26"/>
      <c r="D363" s="26"/>
      <c r="E363" s="3" t="s">
        <v>17</v>
      </c>
      <c r="F363" s="12"/>
      <c r="G363" s="14"/>
      <c r="H363" s="14"/>
      <c r="I363" s="14"/>
      <c r="J363" s="12"/>
      <c r="K363" s="12"/>
      <c r="L363" s="26"/>
    </row>
    <row r="364" spans="1:12" s="8" customFormat="1" ht="15.75" customHeight="1">
      <c r="A364" s="29"/>
      <c r="B364" s="26"/>
      <c r="C364" s="26"/>
      <c r="D364" s="26"/>
      <c r="E364" s="3" t="s">
        <v>17</v>
      </c>
      <c r="F364" s="12"/>
      <c r="G364" s="12"/>
      <c r="H364" s="12"/>
      <c r="I364" s="12"/>
      <c r="J364" s="14"/>
      <c r="K364" s="12"/>
      <c r="L364" s="26"/>
    </row>
    <row r="365" spans="1:12" s="8" customFormat="1" ht="15.75" customHeight="1">
      <c r="A365" s="29"/>
      <c r="B365" s="26" t="s">
        <v>132</v>
      </c>
      <c r="C365" s="26" t="s">
        <v>19</v>
      </c>
      <c r="D365" s="26">
        <v>2013</v>
      </c>
      <c r="E365" s="3" t="s">
        <v>28</v>
      </c>
      <c r="F365" s="12">
        <v>90237</v>
      </c>
      <c r="G365" s="12"/>
      <c r="H365" s="12"/>
      <c r="I365" s="12"/>
      <c r="J365" s="14"/>
      <c r="K365" s="12">
        <v>90237</v>
      </c>
      <c r="L365" s="26" t="s">
        <v>68</v>
      </c>
    </row>
    <row r="366" spans="1:12" s="8" customFormat="1" ht="13.5" customHeight="1">
      <c r="A366" s="29"/>
      <c r="B366" s="26"/>
      <c r="C366" s="26"/>
      <c r="D366" s="26"/>
      <c r="E366" s="3" t="s">
        <v>13</v>
      </c>
      <c r="F366" s="12"/>
      <c r="G366" s="12"/>
      <c r="H366" s="12"/>
      <c r="I366" s="12"/>
      <c r="J366" s="14"/>
      <c r="K366" s="12"/>
      <c r="L366" s="26"/>
    </row>
    <row r="367" spans="1:12" s="8" customFormat="1" ht="14.25" customHeight="1">
      <c r="A367" s="29"/>
      <c r="B367" s="26"/>
      <c r="C367" s="26"/>
      <c r="D367" s="26"/>
      <c r="E367" s="3" t="s">
        <v>14</v>
      </c>
      <c r="F367" s="12"/>
      <c r="G367" s="12"/>
      <c r="H367" s="12"/>
      <c r="I367" s="12"/>
      <c r="J367" s="14"/>
      <c r="K367" s="12"/>
      <c r="L367" s="26"/>
    </row>
    <row r="368" spans="1:12" s="8" customFormat="1" ht="21.75" customHeight="1">
      <c r="A368" s="29"/>
      <c r="B368" s="26"/>
      <c r="C368" s="26"/>
      <c r="D368" s="26"/>
      <c r="E368" s="3" t="s">
        <v>15</v>
      </c>
      <c r="F368" s="12">
        <v>90237</v>
      </c>
      <c r="G368" s="12"/>
      <c r="H368" s="12"/>
      <c r="I368" s="12"/>
      <c r="J368" s="14"/>
      <c r="K368" s="12">
        <v>90237</v>
      </c>
      <c r="L368" s="26"/>
    </row>
    <row r="369" spans="1:12" s="8" customFormat="1" ht="21.75" customHeight="1">
      <c r="A369" s="29"/>
      <c r="B369" s="26"/>
      <c r="C369" s="26"/>
      <c r="D369" s="26"/>
      <c r="E369" s="3" t="s">
        <v>16</v>
      </c>
      <c r="F369" s="12"/>
      <c r="G369" s="12"/>
      <c r="H369" s="12"/>
      <c r="I369" s="12"/>
      <c r="J369" s="14"/>
      <c r="K369" s="12"/>
      <c r="L369" s="26"/>
    </row>
    <row r="370" spans="1:12" s="8" customFormat="1" ht="12.75" customHeight="1">
      <c r="A370" s="29"/>
      <c r="B370" s="26"/>
      <c r="C370" s="26"/>
      <c r="D370" s="26"/>
      <c r="E370" s="3" t="s">
        <v>17</v>
      </c>
      <c r="F370" s="12"/>
      <c r="G370" s="12"/>
      <c r="H370" s="12"/>
      <c r="I370" s="12"/>
      <c r="J370" s="12"/>
      <c r="K370" s="12"/>
      <c r="L370" s="26"/>
    </row>
    <row r="371" spans="1:12" s="8" customFormat="1" ht="15.75" customHeight="1">
      <c r="A371" s="29"/>
      <c r="B371" s="26"/>
      <c r="C371" s="26"/>
      <c r="D371" s="26"/>
      <c r="E371" s="3" t="s">
        <v>17</v>
      </c>
      <c r="F371" s="12"/>
      <c r="G371" s="12"/>
      <c r="H371" s="12"/>
      <c r="I371" s="12"/>
      <c r="J371" s="12"/>
      <c r="K371" s="12"/>
      <c r="L371" s="26"/>
    </row>
    <row r="372" spans="1:12" s="8" customFormat="1" ht="18.75" customHeight="1">
      <c r="A372" s="29"/>
      <c r="B372" s="26" t="s">
        <v>36</v>
      </c>
      <c r="C372" s="26" t="s">
        <v>19</v>
      </c>
      <c r="D372" s="26" t="s">
        <v>37</v>
      </c>
      <c r="E372" s="3" t="s">
        <v>28</v>
      </c>
      <c r="F372" s="12">
        <v>34620</v>
      </c>
      <c r="G372" s="12">
        <v>36662</v>
      </c>
      <c r="H372" s="12">
        <v>38825</v>
      </c>
      <c r="I372" s="12">
        <v>41115</v>
      </c>
      <c r="J372" s="12">
        <v>43542</v>
      </c>
      <c r="K372" s="12">
        <f>SUM(F372:J372)</f>
        <v>194764</v>
      </c>
      <c r="L372" s="26" t="s">
        <v>69</v>
      </c>
    </row>
    <row r="373" spans="1:12" s="8" customFormat="1" ht="16.5" customHeight="1">
      <c r="A373" s="29"/>
      <c r="B373" s="26"/>
      <c r="C373" s="26"/>
      <c r="D373" s="26"/>
      <c r="E373" s="3" t="s">
        <v>13</v>
      </c>
      <c r="F373" s="12"/>
      <c r="G373" s="12"/>
      <c r="H373" s="12"/>
      <c r="I373" s="12"/>
      <c r="J373" s="12"/>
      <c r="K373" s="12"/>
      <c r="L373" s="26"/>
    </row>
    <row r="374" spans="1:12" s="8" customFormat="1" ht="16.5" customHeight="1">
      <c r="A374" s="29"/>
      <c r="B374" s="26"/>
      <c r="C374" s="26"/>
      <c r="D374" s="26"/>
      <c r="E374" s="3" t="s">
        <v>14</v>
      </c>
      <c r="F374" s="12"/>
      <c r="G374" s="12"/>
      <c r="H374" s="12"/>
      <c r="I374" s="12"/>
      <c r="J374" s="12"/>
      <c r="K374" s="12"/>
      <c r="L374" s="26"/>
    </row>
    <row r="375" spans="1:12" s="8" customFormat="1" ht="16.5" customHeight="1">
      <c r="A375" s="29"/>
      <c r="B375" s="26"/>
      <c r="C375" s="26"/>
      <c r="D375" s="26"/>
      <c r="E375" s="3" t="s">
        <v>15</v>
      </c>
      <c r="F375" s="12">
        <v>34620</v>
      </c>
      <c r="G375" s="12">
        <v>36662</v>
      </c>
      <c r="H375" s="12">
        <v>38825</v>
      </c>
      <c r="I375" s="12">
        <v>41115</v>
      </c>
      <c r="J375" s="12">
        <v>43542</v>
      </c>
      <c r="K375" s="12">
        <f>SUM(F375:J375)</f>
        <v>194764</v>
      </c>
      <c r="L375" s="26"/>
    </row>
    <row r="376" spans="1:12" s="8" customFormat="1" ht="27.75" customHeight="1">
      <c r="A376" s="29"/>
      <c r="B376" s="26"/>
      <c r="C376" s="26"/>
      <c r="D376" s="26"/>
      <c r="E376" s="3" t="s">
        <v>16</v>
      </c>
      <c r="F376" s="12"/>
      <c r="G376" s="12"/>
      <c r="H376" s="12"/>
      <c r="I376" s="12"/>
      <c r="J376" s="12"/>
      <c r="K376" s="12"/>
      <c r="L376" s="26"/>
    </row>
    <row r="377" spans="1:12" s="8" customFormat="1" ht="16.5" customHeight="1">
      <c r="A377" s="29"/>
      <c r="B377" s="26"/>
      <c r="C377" s="26"/>
      <c r="D377" s="26"/>
      <c r="E377" s="3" t="s">
        <v>17</v>
      </c>
      <c r="F377" s="12"/>
      <c r="G377" s="12"/>
      <c r="H377" s="12"/>
      <c r="I377" s="12"/>
      <c r="J377" s="12"/>
      <c r="K377" s="12"/>
      <c r="L377" s="26"/>
    </row>
    <row r="378" spans="1:12" s="8" customFormat="1" ht="21.75" customHeight="1">
      <c r="A378" s="29"/>
      <c r="B378" s="26" t="s">
        <v>38</v>
      </c>
      <c r="C378" s="26" t="s">
        <v>19</v>
      </c>
      <c r="D378" s="26" t="s">
        <v>130</v>
      </c>
      <c r="E378" s="3" t="s">
        <v>28</v>
      </c>
      <c r="F378" s="12">
        <v>102408</v>
      </c>
      <c r="G378" s="12">
        <v>102864</v>
      </c>
      <c r="H378" s="12">
        <v>107232</v>
      </c>
      <c r="I378" s="12">
        <v>119616</v>
      </c>
      <c r="J378" s="12"/>
      <c r="K378" s="12">
        <f>SUM(F378:J378)</f>
        <v>432120</v>
      </c>
      <c r="L378" s="26" t="s">
        <v>69</v>
      </c>
    </row>
    <row r="379" spans="1:12" s="8" customFormat="1" ht="12.75">
      <c r="A379" s="29"/>
      <c r="B379" s="26"/>
      <c r="C379" s="26"/>
      <c r="D379" s="26"/>
      <c r="E379" s="3" t="s">
        <v>13</v>
      </c>
      <c r="F379" s="12"/>
      <c r="G379" s="12"/>
      <c r="H379" s="12"/>
      <c r="I379" s="12"/>
      <c r="J379" s="12"/>
      <c r="K379" s="12"/>
      <c r="L379" s="26"/>
    </row>
    <row r="380" spans="1:12" s="8" customFormat="1" ht="12.75">
      <c r="A380" s="29"/>
      <c r="B380" s="26"/>
      <c r="C380" s="26"/>
      <c r="D380" s="26"/>
      <c r="E380" s="3" t="s">
        <v>14</v>
      </c>
      <c r="F380" s="12"/>
      <c r="G380" s="12"/>
      <c r="H380" s="12"/>
      <c r="I380" s="12"/>
      <c r="J380" s="12"/>
      <c r="K380" s="12"/>
      <c r="L380" s="26"/>
    </row>
    <row r="381" spans="1:12" s="8" customFormat="1" ht="12.75">
      <c r="A381" s="29"/>
      <c r="B381" s="26"/>
      <c r="C381" s="26"/>
      <c r="D381" s="26"/>
      <c r="E381" s="3" t="s">
        <v>15</v>
      </c>
      <c r="F381" s="12">
        <v>102408</v>
      </c>
      <c r="G381" s="12">
        <v>102864</v>
      </c>
      <c r="H381" s="12">
        <v>107232</v>
      </c>
      <c r="I381" s="12">
        <v>119616</v>
      </c>
      <c r="J381" s="12"/>
      <c r="K381" s="12">
        <f>SUM(F381:J381)</f>
        <v>432120</v>
      </c>
      <c r="L381" s="26"/>
    </row>
    <row r="382" spans="1:12" s="8" customFormat="1" ht="25.5">
      <c r="A382" s="29"/>
      <c r="B382" s="26"/>
      <c r="C382" s="26"/>
      <c r="D382" s="26"/>
      <c r="E382" s="3" t="s">
        <v>16</v>
      </c>
      <c r="F382" s="12"/>
      <c r="G382" s="12"/>
      <c r="H382" s="12"/>
      <c r="I382" s="12"/>
      <c r="J382" s="12"/>
      <c r="K382" s="12"/>
      <c r="L382" s="26"/>
    </row>
    <row r="383" spans="1:12" s="8" customFormat="1" ht="12.75">
      <c r="A383" s="29"/>
      <c r="B383" s="26"/>
      <c r="C383" s="26"/>
      <c r="D383" s="26"/>
      <c r="E383" s="3" t="s">
        <v>17</v>
      </c>
      <c r="F383" s="12"/>
      <c r="G383" s="12"/>
      <c r="H383" s="12"/>
      <c r="I383" s="12"/>
      <c r="J383" s="12"/>
      <c r="K383" s="12"/>
      <c r="L383" s="26"/>
    </row>
    <row r="384" spans="1:12" s="8" customFormat="1" ht="20.25" customHeight="1">
      <c r="A384" s="29"/>
      <c r="B384" s="26" t="s">
        <v>110</v>
      </c>
      <c r="C384" s="26" t="s">
        <v>19</v>
      </c>
      <c r="D384" s="26" t="s">
        <v>37</v>
      </c>
      <c r="E384" s="3" t="s">
        <v>28</v>
      </c>
      <c r="F384" s="14">
        <v>34000</v>
      </c>
      <c r="G384" s="14">
        <v>26173</v>
      </c>
      <c r="H384" s="14">
        <v>34000</v>
      </c>
      <c r="I384" s="14">
        <v>26173</v>
      </c>
      <c r="J384" s="14">
        <v>34000</v>
      </c>
      <c r="K384" s="12">
        <f>SUM(F384:J384)</f>
        <v>154346</v>
      </c>
      <c r="L384" s="26" t="s">
        <v>101</v>
      </c>
    </row>
    <row r="385" spans="1:12" s="8" customFormat="1" ht="20.25" customHeight="1">
      <c r="A385" s="29"/>
      <c r="B385" s="26"/>
      <c r="C385" s="26"/>
      <c r="D385" s="26"/>
      <c r="E385" s="3" t="s">
        <v>13</v>
      </c>
      <c r="F385" s="14"/>
      <c r="G385" s="14"/>
      <c r="H385" s="14"/>
      <c r="I385" s="14"/>
      <c r="J385" s="14"/>
      <c r="K385" s="12"/>
      <c r="L385" s="26"/>
    </row>
    <row r="386" spans="1:12" s="8" customFormat="1" ht="20.25" customHeight="1">
      <c r="A386" s="29"/>
      <c r="B386" s="26"/>
      <c r="C386" s="26"/>
      <c r="D386" s="26"/>
      <c r="E386" s="3" t="s">
        <v>14</v>
      </c>
      <c r="F386" s="14"/>
      <c r="G386" s="14"/>
      <c r="H386" s="14"/>
      <c r="I386" s="14"/>
      <c r="J386" s="14"/>
      <c r="K386" s="12"/>
      <c r="L386" s="26"/>
    </row>
    <row r="387" spans="1:12" s="8" customFormat="1" ht="20.25" customHeight="1">
      <c r="A387" s="29"/>
      <c r="B387" s="26"/>
      <c r="C387" s="26"/>
      <c r="D387" s="26"/>
      <c r="E387" s="3" t="s">
        <v>15</v>
      </c>
      <c r="F387" s="14">
        <v>34000</v>
      </c>
      <c r="G387" s="14">
        <v>26173</v>
      </c>
      <c r="H387" s="14">
        <v>34000</v>
      </c>
      <c r="I387" s="14">
        <v>26173</v>
      </c>
      <c r="J387" s="14">
        <v>34000</v>
      </c>
      <c r="K387" s="12">
        <f>SUM(F387:J387)</f>
        <v>154346</v>
      </c>
      <c r="L387" s="26"/>
    </row>
    <row r="388" spans="1:12" s="8" customFormat="1" ht="25.5">
      <c r="A388" s="29"/>
      <c r="B388" s="26"/>
      <c r="C388" s="26"/>
      <c r="D388" s="26"/>
      <c r="E388" s="3" t="s">
        <v>16</v>
      </c>
      <c r="F388" s="14"/>
      <c r="G388" s="14"/>
      <c r="H388" s="14"/>
      <c r="I388" s="14"/>
      <c r="J388" s="14"/>
      <c r="K388" s="12"/>
      <c r="L388" s="26"/>
    </row>
    <row r="389" spans="1:12" s="8" customFormat="1" ht="12.75">
      <c r="A389" s="29"/>
      <c r="B389" s="26"/>
      <c r="C389" s="26"/>
      <c r="D389" s="26"/>
      <c r="E389" s="3" t="s">
        <v>17</v>
      </c>
      <c r="F389" s="14"/>
      <c r="G389" s="14"/>
      <c r="H389" s="14"/>
      <c r="I389" s="14"/>
      <c r="J389" s="14"/>
      <c r="K389" s="12"/>
      <c r="L389" s="26"/>
    </row>
    <row r="390" spans="1:12" s="8" customFormat="1" ht="21" customHeight="1">
      <c r="A390" s="29"/>
      <c r="B390" s="26" t="s">
        <v>111</v>
      </c>
      <c r="C390" s="26" t="s">
        <v>19</v>
      </c>
      <c r="D390" s="26">
        <v>2013</v>
      </c>
      <c r="E390" s="3" t="s">
        <v>28</v>
      </c>
      <c r="F390" s="12">
        <v>20500</v>
      </c>
      <c r="G390" s="12"/>
      <c r="H390" s="12"/>
      <c r="I390" s="12"/>
      <c r="J390" s="12"/>
      <c r="K390" s="12">
        <f>SUM(F390:J390)</f>
        <v>20500</v>
      </c>
      <c r="L390" s="26" t="s">
        <v>68</v>
      </c>
    </row>
    <row r="391" spans="1:12" s="8" customFormat="1" ht="12.75">
      <c r="A391" s="29"/>
      <c r="B391" s="26"/>
      <c r="C391" s="26"/>
      <c r="D391" s="26"/>
      <c r="E391" s="3" t="s">
        <v>13</v>
      </c>
      <c r="F391" s="12"/>
      <c r="G391" s="12"/>
      <c r="H391" s="12"/>
      <c r="I391" s="12"/>
      <c r="J391" s="12"/>
      <c r="K391" s="12"/>
      <c r="L391" s="26"/>
    </row>
    <row r="392" spans="1:12" s="8" customFormat="1" ht="12.75">
      <c r="A392" s="29"/>
      <c r="B392" s="26"/>
      <c r="C392" s="26"/>
      <c r="D392" s="26"/>
      <c r="E392" s="3" t="s">
        <v>14</v>
      </c>
      <c r="F392" s="12"/>
      <c r="G392" s="12"/>
      <c r="H392" s="12"/>
      <c r="I392" s="12"/>
      <c r="J392" s="12"/>
      <c r="K392" s="12"/>
      <c r="L392" s="26"/>
    </row>
    <row r="393" spans="1:12" s="8" customFormat="1" ht="12.75">
      <c r="A393" s="29"/>
      <c r="B393" s="26"/>
      <c r="C393" s="26"/>
      <c r="D393" s="26"/>
      <c r="E393" s="3" t="s">
        <v>15</v>
      </c>
      <c r="F393" s="12">
        <v>20500</v>
      </c>
      <c r="G393" s="12"/>
      <c r="H393" s="12"/>
      <c r="I393" s="12"/>
      <c r="J393" s="12"/>
      <c r="K393" s="12">
        <f>SUM(F393:J393)</f>
        <v>20500</v>
      </c>
      <c r="L393" s="26"/>
    </row>
    <row r="394" spans="1:12" s="8" customFormat="1" ht="25.5">
      <c r="A394" s="29"/>
      <c r="B394" s="26"/>
      <c r="C394" s="26"/>
      <c r="D394" s="26"/>
      <c r="E394" s="3" t="s">
        <v>16</v>
      </c>
      <c r="F394" s="12"/>
      <c r="G394" s="12"/>
      <c r="H394" s="12"/>
      <c r="I394" s="12"/>
      <c r="J394" s="12"/>
      <c r="K394" s="12"/>
      <c r="L394" s="26"/>
    </row>
    <row r="395" spans="1:12" s="8" customFormat="1" ht="12.75">
      <c r="A395" s="29"/>
      <c r="B395" s="26"/>
      <c r="C395" s="26"/>
      <c r="D395" s="26"/>
      <c r="E395" s="3" t="s">
        <v>17</v>
      </c>
      <c r="F395" s="12"/>
      <c r="G395" s="12"/>
      <c r="H395" s="12"/>
      <c r="I395" s="12"/>
      <c r="J395" s="12"/>
      <c r="K395" s="12"/>
      <c r="L395" s="26"/>
    </row>
    <row r="396" spans="1:12" s="8" customFormat="1" ht="15" customHeight="1">
      <c r="A396" s="29"/>
      <c r="B396" s="26" t="s">
        <v>112</v>
      </c>
      <c r="C396" s="26" t="s">
        <v>19</v>
      </c>
      <c r="D396" s="26" t="s">
        <v>37</v>
      </c>
      <c r="E396" s="3" t="s">
        <v>28</v>
      </c>
      <c r="F396" s="12">
        <v>82944</v>
      </c>
      <c r="G396" s="14">
        <v>87837</v>
      </c>
      <c r="H396" s="14">
        <v>93019</v>
      </c>
      <c r="I396" s="14">
        <v>98507</v>
      </c>
      <c r="J396" s="14">
        <v>104319</v>
      </c>
      <c r="K396" s="12">
        <f>SUM(F396:J396)</f>
        <v>466626</v>
      </c>
      <c r="L396" s="26" t="s">
        <v>102</v>
      </c>
    </row>
    <row r="397" spans="1:12" s="8" customFormat="1" ht="18.75" customHeight="1">
      <c r="A397" s="29"/>
      <c r="B397" s="26"/>
      <c r="C397" s="26"/>
      <c r="D397" s="26"/>
      <c r="E397" s="3" t="s">
        <v>13</v>
      </c>
      <c r="F397" s="12"/>
      <c r="G397" s="14"/>
      <c r="H397" s="14"/>
      <c r="I397" s="14"/>
      <c r="J397" s="12"/>
      <c r="K397" s="12"/>
      <c r="L397" s="26"/>
    </row>
    <row r="398" spans="1:12" s="8" customFormat="1" ht="15.75" customHeight="1">
      <c r="A398" s="29"/>
      <c r="B398" s="26"/>
      <c r="C398" s="26"/>
      <c r="D398" s="26"/>
      <c r="E398" s="3" t="s">
        <v>14</v>
      </c>
      <c r="F398" s="12"/>
      <c r="G398" s="14"/>
      <c r="H398" s="14"/>
      <c r="I398" s="14"/>
      <c r="J398" s="12"/>
      <c r="K398" s="12"/>
      <c r="L398" s="26"/>
    </row>
    <row r="399" spans="1:12" s="8" customFormat="1" ht="18.75" customHeight="1">
      <c r="A399" s="29"/>
      <c r="B399" s="26"/>
      <c r="C399" s="26"/>
      <c r="D399" s="26"/>
      <c r="E399" s="3" t="s">
        <v>15</v>
      </c>
      <c r="F399" s="12">
        <v>82944</v>
      </c>
      <c r="G399" s="14">
        <v>87837</v>
      </c>
      <c r="H399" s="14">
        <v>93019</v>
      </c>
      <c r="I399" s="14">
        <v>98507</v>
      </c>
      <c r="J399" s="14">
        <v>104319</v>
      </c>
      <c r="K399" s="12">
        <f>SUM(F399:J399)</f>
        <v>466626</v>
      </c>
      <c r="L399" s="26"/>
    </row>
    <row r="400" spans="1:12" s="8" customFormat="1" ht="25.5">
      <c r="A400" s="29"/>
      <c r="B400" s="26"/>
      <c r="C400" s="26"/>
      <c r="D400" s="26"/>
      <c r="E400" s="3" t="s">
        <v>16</v>
      </c>
      <c r="F400" s="12"/>
      <c r="G400" s="14"/>
      <c r="H400" s="14"/>
      <c r="I400" s="14"/>
      <c r="J400" s="12"/>
      <c r="K400" s="12"/>
      <c r="L400" s="26"/>
    </row>
    <row r="401" spans="1:12" s="8" customFormat="1" ht="12.75">
      <c r="A401" s="29"/>
      <c r="B401" s="26"/>
      <c r="C401" s="26"/>
      <c r="D401" s="26"/>
      <c r="E401" s="3" t="s">
        <v>17</v>
      </c>
      <c r="F401" s="12"/>
      <c r="G401" s="14"/>
      <c r="H401" s="14"/>
      <c r="I401" s="14"/>
      <c r="J401" s="12"/>
      <c r="K401" s="12"/>
      <c r="L401" s="26"/>
    </row>
    <row r="402" spans="1:12" s="8" customFormat="1" ht="20.25" customHeight="1">
      <c r="A402" s="29"/>
      <c r="B402" s="26" t="s">
        <v>113</v>
      </c>
      <c r="C402" s="26" t="s">
        <v>19</v>
      </c>
      <c r="D402" s="26">
        <v>2013</v>
      </c>
      <c r="E402" s="3" t="s">
        <v>28</v>
      </c>
      <c r="F402" s="12">
        <v>43500</v>
      </c>
      <c r="G402" s="12"/>
      <c r="H402" s="12"/>
      <c r="I402" s="12"/>
      <c r="J402" s="12"/>
      <c r="K402" s="12">
        <f>SUM(F402:J402)</f>
        <v>43500</v>
      </c>
      <c r="L402" s="26" t="s">
        <v>155</v>
      </c>
    </row>
    <row r="403" spans="1:12" s="8" customFormat="1" ht="15" customHeight="1">
      <c r="A403" s="29"/>
      <c r="B403" s="26"/>
      <c r="C403" s="26"/>
      <c r="D403" s="26"/>
      <c r="E403" s="3" t="s">
        <v>13</v>
      </c>
      <c r="F403" s="12"/>
      <c r="G403" s="12"/>
      <c r="H403" s="12"/>
      <c r="I403" s="12"/>
      <c r="J403" s="12"/>
      <c r="K403" s="12"/>
      <c r="L403" s="26"/>
    </row>
    <row r="404" spans="1:12" s="8" customFormat="1" ht="15" customHeight="1">
      <c r="A404" s="29"/>
      <c r="B404" s="26"/>
      <c r="C404" s="26"/>
      <c r="D404" s="26"/>
      <c r="E404" s="3" t="s">
        <v>14</v>
      </c>
      <c r="F404" s="12"/>
      <c r="G404" s="12"/>
      <c r="H404" s="12"/>
      <c r="I404" s="12"/>
      <c r="J404" s="12"/>
      <c r="K404" s="12"/>
      <c r="L404" s="26"/>
    </row>
    <row r="405" spans="1:12" s="8" customFormat="1" ht="22.5" customHeight="1">
      <c r="A405" s="29"/>
      <c r="B405" s="26"/>
      <c r="C405" s="26"/>
      <c r="D405" s="26"/>
      <c r="E405" s="3" t="s">
        <v>15</v>
      </c>
      <c r="F405" s="12">
        <v>43500</v>
      </c>
      <c r="G405" s="12"/>
      <c r="H405" s="12"/>
      <c r="I405" s="12"/>
      <c r="J405" s="12"/>
      <c r="K405" s="12">
        <f>SUM(F405:J405)</f>
        <v>43500</v>
      </c>
      <c r="L405" s="26"/>
    </row>
    <row r="406" spans="1:12" s="8" customFormat="1" ht="25.5">
      <c r="A406" s="29"/>
      <c r="B406" s="26"/>
      <c r="C406" s="26"/>
      <c r="D406" s="26"/>
      <c r="E406" s="3" t="s">
        <v>16</v>
      </c>
      <c r="F406" s="12"/>
      <c r="G406" s="12"/>
      <c r="H406" s="12"/>
      <c r="I406" s="12"/>
      <c r="J406" s="12"/>
      <c r="K406" s="12"/>
      <c r="L406" s="26"/>
    </row>
    <row r="407" spans="1:12" s="8" customFormat="1" ht="12.75">
      <c r="A407" s="29"/>
      <c r="B407" s="26"/>
      <c r="C407" s="26"/>
      <c r="D407" s="26"/>
      <c r="E407" s="3" t="s">
        <v>17</v>
      </c>
      <c r="F407" s="12"/>
      <c r="G407" s="12"/>
      <c r="H407" s="12"/>
      <c r="I407" s="12"/>
      <c r="J407" s="12"/>
      <c r="K407" s="12"/>
      <c r="L407" s="26"/>
    </row>
    <row r="408" spans="1:12" s="8" customFormat="1" ht="12.75">
      <c r="A408" s="29"/>
      <c r="B408" s="26" t="s">
        <v>114</v>
      </c>
      <c r="C408" s="26" t="s">
        <v>19</v>
      </c>
      <c r="D408" s="26">
        <v>2013</v>
      </c>
      <c r="E408" s="3" t="s">
        <v>28</v>
      </c>
      <c r="F408" s="12">
        <v>30000</v>
      </c>
      <c r="G408" s="12"/>
      <c r="H408" s="12"/>
      <c r="I408" s="12"/>
      <c r="J408" s="12"/>
      <c r="K408" s="12">
        <v>30000</v>
      </c>
      <c r="L408" s="30"/>
    </row>
    <row r="409" spans="1:12" s="8" customFormat="1" ht="12.75">
      <c r="A409" s="29"/>
      <c r="B409" s="26"/>
      <c r="C409" s="26"/>
      <c r="D409" s="26"/>
      <c r="E409" s="3" t="s">
        <v>13</v>
      </c>
      <c r="F409" s="12"/>
      <c r="G409" s="12"/>
      <c r="H409" s="12"/>
      <c r="I409" s="12"/>
      <c r="J409" s="12"/>
      <c r="K409" s="12"/>
      <c r="L409" s="31"/>
    </row>
    <row r="410" spans="1:12" s="8" customFormat="1" ht="12.75">
      <c r="A410" s="29"/>
      <c r="B410" s="26"/>
      <c r="C410" s="26"/>
      <c r="D410" s="26"/>
      <c r="E410" s="3" t="s">
        <v>14</v>
      </c>
      <c r="F410" s="12"/>
      <c r="G410" s="12"/>
      <c r="H410" s="12"/>
      <c r="I410" s="12"/>
      <c r="J410" s="12"/>
      <c r="K410" s="12"/>
      <c r="L410" s="31"/>
    </row>
    <row r="411" spans="1:12" s="8" customFormat="1" ht="12.75">
      <c r="A411" s="29"/>
      <c r="B411" s="26"/>
      <c r="C411" s="26"/>
      <c r="D411" s="26"/>
      <c r="E411" s="3" t="s">
        <v>15</v>
      </c>
      <c r="F411" s="12">
        <v>30000</v>
      </c>
      <c r="G411" s="12"/>
      <c r="H411" s="12"/>
      <c r="I411" s="12"/>
      <c r="J411" s="12"/>
      <c r="K411" s="12">
        <v>30000</v>
      </c>
      <c r="L411" s="31"/>
    </row>
    <row r="412" spans="1:12" s="8" customFormat="1" ht="25.5">
      <c r="A412" s="29"/>
      <c r="B412" s="26"/>
      <c r="C412" s="26"/>
      <c r="D412" s="26"/>
      <c r="E412" s="3" t="s">
        <v>16</v>
      </c>
      <c r="F412" s="12"/>
      <c r="G412" s="12"/>
      <c r="H412" s="12"/>
      <c r="I412" s="12"/>
      <c r="J412" s="12"/>
      <c r="K412" s="12"/>
      <c r="L412" s="31"/>
    </row>
    <row r="413" spans="1:12" s="8" customFormat="1" ht="12.75">
      <c r="A413" s="29"/>
      <c r="B413" s="26"/>
      <c r="C413" s="26"/>
      <c r="D413" s="26"/>
      <c r="E413" s="3" t="s">
        <v>17</v>
      </c>
      <c r="F413" s="12"/>
      <c r="G413" s="12"/>
      <c r="H413" s="12"/>
      <c r="I413" s="12"/>
      <c r="J413" s="12"/>
      <c r="K413" s="12"/>
      <c r="L413" s="32"/>
    </row>
    <row r="414" spans="1:12" s="8" customFormat="1" ht="18.75" customHeight="1">
      <c r="A414" s="29"/>
      <c r="B414" s="26" t="s">
        <v>115</v>
      </c>
      <c r="C414" s="26" t="s">
        <v>19</v>
      </c>
      <c r="D414" s="26">
        <v>2013</v>
      </c>
      <c r="E414" s="3" t="s">
        <v>28</v>
      </c>
      <c r="F414" s="2">
        <v>267640</v>
      </c>
      <c r="G414" s="2"/>
      <c r="H414" s="2"/>
      <c r="I414" s="2"/>
      <c r="J414" s="2"/>
      <c r="K414" s="12">
        <f>SUM(F414:J414)</f>
        <v>267640</v>
      </c>
      <c r="L414" s="26" t="s">
        <v>70</v>
      </c>
    </row>
    <row r="415" spans="1:12" s="8" customFormat="1" ht="12.75">
      <c r="A415" s="29"/>
      <c r="B415" s="26"/>
      <c r="C415" s="26"/>
      <c r="D415" s="26"/>
      <c r="E415" s="3" t="s">
        <v>13</v>
      </c>
      <c r="F415" s="2"/>
      <c r="G415" s="2"/>
      <c r="H415" s="2"/>
      <c r="I415" s="2"/>
      <c r="J415" s="2"/>
      <c r="K415" s="12"/>
      <c r="L415" s="26"/>
    </row>
    <row r="416" spans="1:12" s="8" customFormat="1" ht="12.75">
      <c r="A416" s="29"/>
      <c r="B416" s="26"/>
      <c r="C416" s="26"/>
      <c r="D416" s="26"/>
      <c r="E416" s="3" t="s">
        <v>14</v>
      </c>
      <c r="F416" s="2"/>
      <c r="G416" s="2"/>
      <c r="H416" s="2"/>
      <c r="I416" s="2"/>
      <c r="J416" s="2"/>
      <c r="K416" s="12"/>
      <c r="L416" s="26"/>
    </row>
    <row r="417" spans="1:12" s="8" customFormat="1" ht="12.75">
      <c r="A417" s="29"/>
      <c r="B417" s="26"/>
      <c r="C417" s="26"/>
      <c r="D417" s="26"/>
      <c r="E417" s="3" t="s">
        <v>15</v>
      </c>
      <c r="F417" s="2">
        <v>267640</v>
      </c>
      <c r="G417" s="2"/>
      <c r="H417" s="2"/>
      <c r="I417" s="2"/>
      <c r="J417" s="2"/>
      <c r="K417" s="12">
        <f>SUM(F417:J417)</f>
        <v>267640</v>
      </c>
      <c r="L417" s="26"/>
    </row>
    <row r="418" spans="1:12" s="8" customFormat="1" ht="25.5">
      <c r="A418" s="29"/>
      <c r="B418" s="26"/>
      <c r="C418" s="26"/>
      <c r="D418" s="26"/>
      <c r="E418" s="3" t="s">
        <v>16</v>
      </c>
      <c r="F418" s="2"/>
      <c r="G418" s="2"/>
      <c r="H418" s="2"/>
      <c r="I418" s="2"/>
      <c r="J418" s="2"/>
      <c r="K418" s="12"/>
      <c r="L418" s="26"/>
    </row>
    <row r="419" spans="1:12" s="8" customFormat="1" ht="12.75">
      <c r="A419" s="29"/>
      <c r="B419" s="26"/>
      <c r="C419" s="26"/>
      <c r="D419" s="26"/>
      <c r="E419" s="3" t="s">
        <v>17</v>
      </c>
      <c r="F419" s="2"/>
      <c r="G419" s="2"/>
      <c r="H419" s="2"/>
      <c r="I419" s="2"/>
      <c r="J419" s="2"/>
      <c r="K419" s="12"/>
      <c r="L419" s="26"/>
    </row>
    <row r="420" spans="1:12" ht="21" customHeight="1">
      <c r="A420" s="21" t="s">
        <v>67</v>
      </c>
      <c r="B420" s="26" t="s">
        <v>104</v>
      </c>
      <c r="C420" s="26" t="s">
        <v>18</v>
      </c>
      <c r="D420" s="26">
        <v>2013</v>
      </c>
      <c r="E420" s="3" t="s">
        <v>28</v>
      </c>
      <c r="F420" s="2">
        <v>199216</v>
      </c>
      <c r="G420" s="5"/>
      <c r="H420" s="5"/>
      <c r="I420" s="2"/>
      <c r="J420" s="2"/>
      <c r="K420" s="9">
        <f>SUM(F420:J420)</f>
        <v>199216</v>
      </c>
      <c r="L420" s="26" t="s">
        <v>156</v>
      </c>
    </row>
    <row r="421" spans="1:12" ht="19.5" customHeight="1">
      <c r="A421" s="21"/>
      <c r="B421" s="26"/>
      <c r="C421" s="26"/>
      <c r="D421" s="26"/>
      <c r="E421" s="3" t="s">
        <v>13</v>
      </c>
      <c r="F421" s="2">
        <v>199216</v>
      </c>
      <c r="G421" s="5"/>
      <c r="H421" s="5"/>
      <c r="I421" s="2"/>
      <c r="J421" s="2"/>
      <c r="K421" s="9">
        <f>SUM(F421:J421)</f>
        <v>199216</v>
      </c>
      <c r="L421" s="26"/>
    </row>
    <row r="422" spans="1:12" ht="20.25" customHeight="1">
      <c r="A422" s="21"/>
      <c r="B422" s="26"/>
      <c r="C422" s="26"/>
      <c r="D422" s="26"/>
      <c r="E422" s="3" t="s">
        <v>14</v>
      </c>
      <c r="F422" s="2"/>
      <c r="G422" s="5"/>
      <c r="H422" s="5"/>
      <c r="I422" s="2"/>
      <c r="J422" s="2"/>
      <c r="K422" s="2"/>
      <c r="L422" s="26"/>
    </row>
    <row r="423" spans="1:12" ht="12" customHeight="1">
      <c r="A423" s="21"/>
      <c r="B423" s="26"/>
      <c r="C423" s="26"/>
      <c r="D423" s="26"/>
      <c r="E423" s="3" t="s">
        <v>15</v>
      </c>
      <c r="F423" s="2"/>
      <c r="G423" s="5"/>
      <c r="H423" s="10"/>
      <c r="I423" s="2"/>
      <c r="J423" s="2"/>
      <c r="K423" s="9"/>
      <c r="L423" s="26"/>
    </row>
    <row r="424" spans="1:12" ht="25.5">
      <c r="A424" s="21"/>
      <c r="B424" s="26"/>
      <c r="C424" s="26"/>
      <c r="D424" s="26"/>
      <c r="E424" s="3" t="s">
        <v>16</v>
      </c>
      <c r="F424" s="2"/>
      <c r="G424" s="5"/>
      <c r="H424" s="5"/>
      <c r="I424" s="2"/>
      <c r="J424" s="2"/>
      <c r="K424" s="2"/>
      <c r="L424" s="26"/>
    </row>
    <row r="425" spans="1:12" ht="15.75" customHeight="1">
      <c r="A425" s="21"/>
      <c r="B425" s="26"/>
      <c r="C425" s="26"/>
      <c r="D425" s="26"/>
      <c r="E425" s="3" t="s">
        <v>17</v>
      </c>
      <c r="F425" s="2"/>
      <c r="G425" s="5"/>
      <c r="H425" s="5"/>
      <c r="I425" s="2"/>
      <c r="J425" s="2"/>
      <c r="K425" s="2"/>
      <c r="L425" s="26"/>
    </row>
    <row r="426" spans="1:12" ht="12.75" customHeight="1">
      <c r="A426" s="28" t="s">
        <v>163</v>
      </c>
      <c r="B426" s="28"/>
      <c r="C426" s="28"/>
      <c r="D426" s="28"/>
      <c r="E426" s="3" t="s">
        <v>28</v>
      </c>
      <c r="F426" s="11">
        <f aca="true" t="shared" si="0" ref="F426:J427">F17+F23+F29+F35+F41+F47+F53+F59+F65+F71+F78+F84+F90+F96+F102+F108+F114+F120+F126+F133+F139+F146+F152+F158+F164+F170+F176+F182+F188+F194+F200+F206+F212+F218+F224+F230+F236+F242+F248+F254+F260+F266+F272+F278+F284+F290+F296+F302+F308+F314+F320+F326+F332+F339+F345+F351+F358+F365+F372+F378+F384+F390+F396+F402+F408+F414+F420</f>
        <v>6212993</v>
      </c>
      <c r="G426" s="11">
        <f t="shared" si="0"/>
        <v>3663299</v>
      </c>
      <c r="H426" s="11">
        <f t="shared" si="0"/>
        <v>3710059</v>
      </c>
      <c r="I426" s="11">
        <f t="shared" si="0"/>
        <v>3925173</v>
      </c>
      <c r="J426" s="11">
        <f t="shared" si="0"/>
        <v>4033352</v>
      </c>
      <c r="K426" s="11">
        <f>F426+G426+H426+I426+J426</f>
        <v>21544876</v>
      </c>
      <c r="L426" s="27"/>
    </row>
    <row r="427" spans="1:12" ht="12.75">
      <c r="A427" s="28"/>
      <c r="B427" s="28"/>
      <c r="C427" s="28"/>
      <c r="D427" s="28"/>
      <c r="E427" s="3" t="s">
        <v>13</v>
      </c>
      <c r="F427" s="11">
        <f t="shared" si="0"/>
        <v>1982986</v>
      </c>
      <c r="G427" s="11">
        <f t="shared" si="0"/>
        <v>0</v>
      </c>
      <c r="H427" s="11">
        <f t="shared" si="0"/>
        <v>0</v>
      </c>
      <c r="I427" s="11">
        <f t="shared" si="0"/>
        <v>0</v>
      </c>
      <c r="J427" s="11">
        <f t="shared" si="0"/>
        <v>0</v>
      </c>
      <c r="K427" s="11">
        <f>K18+K24+K30+K36+K42+K48+K54+K60+K66+K72+K79+K85+K91+K97+K103+K109+K115+K121+K127+K134+K140+K147+K153+K159+K165+K171+K177+K183+K189+K195+K201+K207+K213+K219+K225+K231+K237+K243+K249+K255+K261+K267+K273+K279+K285+K291+K297+K303+K309+K315+K321+K327+K333+K340+K346+K352+K359+K366+K373+K379+K385+K391+K397+K403+K409+K415+K421</f>
        <v>1982986</v>
      </c>
      <c r="L427" s="27"/>
    </row>
    <row r="428" spans="1:12" ht="12.75">
      <c r="A428" s="28"/>
      <c r="B428" s="28"/>
      <c r="C428" s="28"/>
      <c r="D428" s="28"/>
      <c r="E428" s="3" t="s">
        <v>14</v>
      </c>
      <c r="F428" s="4"/>
      <c r="G428" s="4"/>
      <c r="H428" s="4"/>
      <c r="I428" s="4"/>
      <c r="J428" s="4"/>
      <c r="K428" s="13"/>
      <c r="L428" s="27"/>
    </row>
    <row r="429" spans="1:12" ht="12.75" customHeight="1">
      <c r="A429" s="28"/>
      <c r="B429" s="28"/>
      <c r="C429" s="28"/>
      <c r="D429" s="28"/>
      <c r="E429" s="3" t="s">
        <v>15</v>
      </c>
      <c r="F429" s="11">
        <f aca="true" t="shared" si="1" ref="F429:J430">F20+F26+F32+F38+F44+F50+F56+F62+F68+F74+F81+F87+F93+F99+F105+F111+F117+F123+F129+F136+F142+F149+F155+F161+F167+F173+F179+F185+F191+F197+F203+F209+F215+F221+F227+F233+F239+F245+F251+F257+F263+F269+F275+F281+F287+F293+F299+F305+F311+F317+F323+F329+F335+F342+F348+F354+F361+F368+F375+F381+F387+F393+F399+F405+F411+F417+F423</f>
        <v>3747007</v>
      </c>
      <c r="G429" s="11">
        <f t="shared" si="1"/>
        <v>3514509</v>
      </c>
      <c r="H429" s="11">
        <f t="shared" si="1"/>
        <v>3552490</v>
      </c>
      <c r="I429" s="11">
        <f t="shared" si="1"/>
        <v>3758309</v>
      </c>
      <c r="J429" s="11">
        <f t="shared" si="1"/>
        <v>3859661</v>
      </c>
      <c r="K429" s="11">
        <f>F429+G429+H429+I429+J429</f>
        <v>18431976</v>
      </c>
      <c r="L429" s="27"/>
    </row>
    <row r="430" spans="1:12" ht="25.5">
      <c r="A430" s="28"/>
      <c r="B430" s="28"/>
      <c r="C430" s="28"/>
      <c r="D430" s="28"/>
      <c r="E430" s="3" t="s">
        <v>16</v>
      </c>
      <c r="F430" s="11">
        <f t="shared" si="1"/>
        <v>183000</v>
      </c>
      <c r="G430" s="11">
        <f t="shared" si="1"/>
        <v>148790</v>
      </c>
      <c r="H430" s="11">
        <f t="shared" si="1"/>
        <v>157569</v>
      </c>
      <c r="I430" s="11">
        <f t="shared" si="1"/>
        <v>166864</v>
      </c>
      <c r="J430" s="11">
        <f t="shared" si="1"/>
        <v>173691</v>
      </c>
      <c r="K430" s="11">
        <f>K21+K27+K33+K39+K45+K51+K57+K63+K69+K75+K82+K88+K94+K100+K106+K112+K118+K124+K130+K137+K143+K150+K156+K162+K168+K174+K180+K186+K192+K198+K204+K210+K216+K222+K228+K234+K240+K246+K252+K258+K264+K270+K276+K282+K288+K294+K300+K306+K312+K318+K324+K330+K336+K343+K349+K355+K362+K369+K376+K382+K388+K394+K400+K406+K412+K418+K424</f>
        <v>829914</v>
      </c>
      <c r="L430" s="27"/>
    </row>
    <row r="431" spans="1:12" ht="12.75">
      <c r="A431" s="28"/>
      <c r="B431" s="28"/>
      <c r="C431" s="28"/>
      <c r="D431" s="28"/>
      <c r="E431" s="3" t="s">
        <v>17</v>
      </c>
      <c r="F431" s="3">
        <f aca="true" t="shared" si="2" ref="F431:K431">F28</f>
        <v>300000</v>
      </c>
      <c r="G431" s="3">
        <f t="shared" si="2"/>
        <v>0</v>
      </c>
      <c r="H431" s="3">
        <f t="shared" si="2"/>
        <v>0</v>
      </c>
      <c r="I431" s="3">
        <f t="shared" si="2"/>
        <v>0</v>
      </c>
      <c r="J431" s="3">
        <f t="shared" si="2"/>
        <v>0</v>
      </c>
      <c r="K431" s="15">
        <f t="shared" si="2"/>
        <v>300000</v>
      </c>
      <c r="L431" s="27"/>
    </row>
    <row r="432" ht="12.75">
      <c r="K432" s="16"/>
    </row>
    <row r="433" s="7" customFormat="1" ht="12" customHeight="1"/>
    <row r="434" s="17" customFormat="1" ht="20.25">
      <c r="A434" s="18" t="s">
        <v>165</v>
      </c>
    </row>
    <row r="435" s="17" customFormat="1" ht="20.25">
      <c r="A435" s="20" t="s">
        <v>166</v>
      </c>
    </row>
    <row r="436" spans="1:6" s="17" customFormat="1" ht="20.25">
      <c r="A436" s="20" t="s">
        <v>167</v>
      </c>
      <c r="F436" s="17" t="s">
        <v>164</v>
      </c>
    </row>
    <row r="437" s="7" customFormat="1" ht="18.75"/>
  </sheetData>
  <sheetProtection/>
  <mergeCells count="307">
    <mergeCell ref="L420:L425"/>
    <mergeCell ref="A420:A425"/>
    <mergeCell ref="B420:B425"/>
    <mergeCell ref="C420:C425"/>
    <mergeCell ref="D420:D425"/>
    <mergeCell ref="A17:A34"/>
    <mergeCell ref="A35:A40"/>
    <mergeCell ref="A59:A64"/>
    <mergeCell ref="A65:A70"/>
    <mergeCell ref="L182:L187"/>
    <mergeCell ref="D194:D199"/>
    <mergeCell ref="D212:D217"/>
    <mergeCell ref="L212:L217"/>
    <mergeCell ref="L206:L211"/>
    <mergeCell ref="L200:L205"/>
    <mergeCell ref="L194:L199"/>
    <mergeCell ref="L188:L193"/>
    <mergeCell ref="L176:L181"/>
    <mergeCell ref="B170:B175"/>
    <mergeCell ref="C170:C175"/>
    <mergeCell ref="B176:B181"/>
    <mergeCell ref="C176:C181"/>
    <mergeCell ref="L170:L175"/>
    <mergeCell ref="L218:L223"/>
    <mergeCell ref="L248:L253"/>
    <mergeCell ref="L236:L241"/>
    <mergeCell ref="L242:L247"/>
    <mergeCell ref="C390:C395"/>
    <mergeCell ref="D390:D395"/>
    <mergeCell ref="L390:L395"/>
    <mergeCell ref="L272:L277"/>
    <mergeCell ref="L358:L364"/>
    <mergeCell ref="C372:C377"/>
    <mergeCell ref="D414:D419"/>
    <mergeCell ref="B402:B407"/>
    <mergeCell ref="C402:C407"/>
    <mergeCell ref="D402:D407"/>
    <mergeCell ref="L230:L235"/>
    <mergeCell ref="L224:L229"/>
    <mergeCell ref="D372:D377"/>
    <mergeCell ref="L332:L337"/>
    <mergeCell ref="L290:L295"/>
    <mergeCell ref="L372:L377"/>
    <mergeCell ref="A378:A413"/>
    <mergeCell ref="A414:A419"/>
    <mergeCell ref="L414:L419"/>
    <mergeCell ref="L402:L407"/>
    <mergeCell ref="B408:B413"/>
    <mergeCell ref="C408:C413"/>
    <mergeCell ref="D408:D413"/>
    <mergeCell ref="B390:B395"/>
    <mergeCell ref="B414:B419"/>
    <mergeCell ref="C414:C419"/>
    <mergeCell ref="C59:C64"/>
    <mergeCell ref="A358:A377"/>
    <mergeCell ref="B365:B371"/>
    <mergeCell ref="C242:C247"/>
    <mergeCell ref="D358:D364"/>
    <mergeCell ref="C358:C364"/>
    <mergeCell ref="B372:B377"/>
    <mergeCell ref="B358:B364"/>
    <mergeCell ref="B126:B131"/>
    <mergeCell ref="C126:C131"/>
    <mergeCell ref="B59:B64"/>
    <mergeCell ref="C65:C70"/>
    <mergeCell ref="A41:A58"/>
    <mergeCell ref="B71:B76"/>
    <mergeCell ref="D41:D46"/>
    <mergeCell ref="D47:D52"/>
    <mergeCell ref="C47:C52"/>
    <mergeCell ref="B47:B52"/>
    <mergeCell ref="D53:D58"/>
    <mergeCell ref="D59:D64"/>
    <mergeCell ref="D23:D28"/>
    <mergeCell ref="L23:L28"/>
    <mergeCell ref="D29:D34"/>
    <mergeCell ref="D35:D40"/>
    <mergeCell ref="L47:L52"/>
    <mergeCell ref="B17:B22"/>
    <mergeCell ref="B29:B34"/>
    <mergeCell ref="B35:B40"/>
    <mergeCell ref="C23:C28"/>
    <mergeCell ref="C29:C34"/>
    <mergeCell ref="D84:D89"/>
    <mergeCell ref="A77:K77"/>
    <mergeCell ref="D78:D83"/>
    <mergeCell ref="L53:L58"/>
    <mergeCell ref="L29:L34"/>
    <mergeCell ref="L35:L40"/>
    <mergeCell ref="C35:C40"/>
    <mergeCell ref="A78:A83"/>
    <mergeCell ref="B53:B58"/>
    <mergeCell ref="C266:C271"/>
    <mergeCell ref="D266:D271"/>
    <mergeCell ref="L266:L271"/>
    <mergeCell ref="D65:D70"/>
    <mergeCell ref="C71:C76"/>
    <mergeCell ref="D71:D76"/>
    <mergeCell ref="L90:L95"/>
    <mergeCell ref="L84:L89"/>
    <mergeCell ref="L78:L83"/>
    <mergeCell ref="D90:D95"/>
    <mergeCell ref="L96:L101"/>
    <mergeCell ref="B96:B101"/>
    <mergeCell ref="C96:C101"/>
    <mergeCell ref="D96:D101"/>
    <mergeCell ref="L133:L138"/>
    <mergeCell ref="L120:L125"/>
    <mergeCell ref="L114:L119"/>
    <mergeCell ref="L126:L131"/>
    <mergeCell ref="D126:D131"/>
    <mergeCell ref="A133:A138"/>
    <mergeCell ref="D133:D138"/>
    <mergeCell ref="B133:B138"/>
    <mergeCell ref="C133:C138"/>
    <mergeCell ref="L108:L113"/>
    <mergeCell ref="L102:L107"/>
    <mergeCell ref="L158:L163"/>
    <mergeCell ref="L152:L157"/>
    <mergeCell ref="L146:L151"/>
    <mergeCell ref="L139:L144"/>
    <mergeCell ref="A145:L145"/>
    <mergeCell ref="B146:B151"/>
    <mergeCell ref="C146:C151"/>
    <mergeCell ref="D146:D151"/>
    <mergeCell ref="A146:A175"/>
    <mergeCell ref="L164:L169"/>
    <mergeCell ref="L320:L325"/>
    <mergeCell ref="L314:L319"/>
    <mergeCell ref="L308:L313"/>
    <mergeCell ref="L254:L259"/>
    <mergeCell ref="L284:L289"/>
    <mergeCell ref="L278:L283"/>
    <mergeCell ref="L302:L307"/>
    <mergeCell ref="L296:L301"/>
    <mergeCell ref="L260:L265"/>
    <mergeCell ref="L326:L331"/>
    <mergeCell ref="L378:L383"/>
    <mergeCell ref="L384:L389"/>
    <mergeCell ref="L339:L344"/>
    <mergeCell ref="L345:L350"/>
    <mergeCell ref="L351:L356"/>
    <mergeCell ref="L365:L371"/>
    <mergeCell ref="D242:D247"/>
    <mergeCell ref="A176:A211"/>
    <mergeCell ref="B212:B217"/>
    <mergeCell ref="A84:A113"/>
    <mergeCell ref="A114:A131"/>
    <mergeCell ref="A139:A144"/>
    <mergeCell ref="C158:C163"/>
    <mergeCell ref="B164:B169"/>
    <mergeCell ref="A212:A247"/>
    <mergeCell ref="C212:C217"/>
    <mergeCell ref="B384:B389"/>
    <mergeCell ref="C332:C337"/>
    <mergeCell ref="B345:B350"/>
    <mergeCell ref="C345:C350"/>
    <mergeCell ref="B339:B344"/>
    <mergeCell ref="C339:C344"/>
    <mergeCell ref="C384:C389"/>
    <mergeCell ref="B351:B356"/>
    <mergeCell ref="C351:C356"/>
    <mergeCell ref="B378:B383"/>
    <mergeCell ref="A339:A356"/>
    <mergeCell ref="C326:C331"/>
    <mergeCell ref="D326:D331"/>
    <mergeCell ref="B326:B331"/>
    <mergeCell ref="A314:A337"/>
    <mergeCell ref="C320:C325"/>
    <mergeCell ref="D339:D344"/>
    <mergeCell ref="D345:D350"/>
    <mergeCell ref="A338:L338"/>
    <mergeCell ref="D320:D325"/>
    <mergeCell ref="D290:D295"/>
    <mergeCell ref="C284:C289"/>
    <mergeCell ref="D284:D289"/>
    <mergeCell ref="D384:D389"/>
    <mergeCell ref="C378:C383"/>
    <mergeCell ref="D378:D383"/>
    <mergeCell ref="C302:C307"/>
    <mergeCell ref="D302:D307"/>
    <mergeCell ref="D332:D337"/>
    <mergeCell ref="D351:D356"/>
    <mergeCell ref="A278:A313"/>
    <mergeCell ref="A248:A277"/>
    <mergeCell ref="B272:B277"/>
    <mergeCell ref="B254:B259"/>
    <mergeCell ref="B308:B313"/>
    <mergeCell ref="C278:C283"/>
    <mergeCell ref="C260:C265"/>
    <mergeCell ref="C272:C277"/>
    <mergeCell ref="C290:C295"/>
    <mergeCell ref="B266:B271"/>
    <mergeCell ref="B224:B229"/>
    <mergeCell ref="B302:B307"/>
    <mergeCell ref="B290:B295"/>
    <mergeCell ref="B296:B301"/>
    <mergeCell ref="B260:B265"/>
    <mergeCell ref="B284:B289"/>
    <mergeCell ref="B278:B283"/>
    <mergeCell ref="B242:B247"/>
    <mergeCell ref="B332:B337"/>
    <mergeCell ref="B314:B319"/>
    <mergeCell ref="C308:C313"/>
    <mergeCell ref="D308:D313"/>
    <mergeCell ref="C314:C319"/>
    <mergeCell ref="D314:D319"/>
    <mergeCell ref="B320:B325"/>
    <mergeCell ref="D254:D259"/>
    <mergeCell ref="B248:B253"/>
    <mergeCell ref="C248:C253"/>
    <mergeCell ref="D248:D253"/>
    <mergeCell ref="C254:C259"/>
    <mergeCell ref="C296:C301"/>
    <mergeCell ref="D296:D301"/>
    <mergeCell ref="D278:D283"/>
    <mergeCell ref="D272:D277"/>
    <mergeCell ref="D260:D265"/>
    <mergeCell ref="B206:B211"/>
    <mergeCell ref="C206:C211"/>
    <mergeCell ref="D206:D211"/>
    <mergeCell ref="D188:D193"/>
    <mergeCell ref="C236:C241"/>
    <mergeCell ref="D236:D241"/>
    <mergeCell ref="B230:B235"/>
    <mergeCell ref="C230:C235"/>
    <mergeCell ref="D230:D235"/>
    <mergeCell ref="B236:B241"/>
    <mergeCell ref="B200:B205"/>
    <mergeCell ref="C200:C205"/>
    <mergeCell ref="D200:D205"/>
    <mergeCell ref="B194:B199"/>
    <mergeCell ref="C194:C199"/>
    <mergeCell ref="C224:C229"/>
    <mergeCell ref="D224:D229"/>
    <mergeCell ref="B218:B223"/>
    <mergeCell ref="C218:C223"/>
    <mergeCell ref="D218:D223"/>
    <mergeCell ref="B188:B193"/>
    <mergeCell ref="C188:C193"/>
    <mergeCell ref="B182:B187"/>
    <mergeCell ref="C182:C187"/>
    <mergeCell ref="D176:D181"/>
    <mergeCell ref="D170:D175"/>
    <mergeCell ref="D182:D187"/>
    <mergeCell ref="B158:B163"/>
    <mergeCell ref="B152:B157"/>
    <mergeCell ref="C152:C157"/>
    <mergeCell ref="D152:D157"/>
    <mergeCell ref="C164:C169"/>
    <mergeCell ref="D164:D169"/>
    <mergeCell ref="D158:D163"/>
    <mergeCell ref="D114:D119"/>
    <mergeCell ref="B120:B125"/>
    <mergeCell ref="C120:C125"/>
    <mergeCell ref="D120:D125"/>
    <mergeCell ref="C114:C119"/>
    <mergeCell ref="B139:B144"/>
    <mergeCell ref="C139:C144"/>
    <mergeCell ref="D139:D144"/>
    <mergeCell ref="B114:B119"/>
    <mergeCell ref="A132:L132"/>
    <mergeCell ref="B102:B107"/>
    <mergeCell ref="C102:C107"/>
    <mergeCell ref="D102:D107"/>
    <mergeCell ref="B108:B113"/>
    <mergeCell ref="C108:C113"/>
    <mergeCell ref="D108:D113"/>
    <mergeCell ref="C17:C22"/>
    <mergeCell ref="C90:C95"/>
    <mergeCell ref="B84:B89"/>
    <mergeCell ref="C84:C89"/>
    <mergeCell ref="B41:B46"/>
    <mergeCell ref="C41:C46"/>
    <mergeCell ref="C78:C83"/>
    <mergeCell ref="B90:B95"/>
    <mergeCell ref="B23:B28"/>
    <mergeCell ref="C53:C58"/>
    <mergeCell ref="L426:L431"/>
    <mergeCell ref="A426:D431"/>
    <mergeCell ref="A357:L357"/>
    <mergeCell ref="B396:B401"/>
    <mergeCell ref="C396:C401"/>
    <mergeCell ref="D396:D401"/>
    <mergeCell ref="L396:L401"/>
    <mergeCell ref="L408:L413"/>
    <mergeCell ref="C365:C371"/>
    <mergeCell ref="D365:D371"/>
    <mergeCell ref="C14:C15"/>
    <mergeCell ref="B65:B70"/>
    <mergeCell ref="A71:A76"/>
    <mergeCell ref="L17:L22"/>
    <mergeCell ref="B78:B83"/>
    <mergeCell ref="L41:L46"/>
    <mergeCell ref="L59:L64"/>
    <mergeCell ref="L65:L70"/>
    <mergeCell ref="L71:L76"/>
    <mergeCell ref="B14:B15"/>
    <mergeCell ref="A10:L10"/>
    <mergeCell ref="A16:L16"/>
    <mergeCell ref="E14:K14"/>
    <mergeCell ref="D17:D22"/>
    <mergeCell ref="A11:L11"/>
    <mergeCell ref="A12:L12"/>
    <mergeCell ref="A14:A15"/>
    <mergeCell ref="D14:D15"/>
    <mergeCell ref="L14:L15"/>
  </mergeCells>
  <printOptions/>
  <pageMargins left="0.48" right="0.16" top="0.2" bottom="0.26" header="0.2" footer="0.32"/>
  <pageSetup horizontalDpi="600" verticalDpi="600" orientation="landscape" paperSize="9" scale="79" r:id="rId1"/>
  <rowBreaks count="12" manualBreakCount="12">
    <brk id="34" max="11" man="1"/>
    <brk id="64" max="11" man="1"/>
    <brk id="95" max="11" man="1"/>
    <brk id="125" max="11" man="1"/>
    <brk id="157" max="11" man="1"/>
    <brk id="193" max="11" man="1"/>
    <brk id="229" max="11" man="1"/>
    <brk id="259" max="11" man="1"/>
    <brk id="295" max="11" man="1"/>
    <brk id="325" max="11" man="1"/>
    <brk id="356" max="11" man="1"/>
    <brk id="39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www.PHILka.RU</cp:lastModifiedBy>
  <cp:lastPrinted>2012-12-10T13:31:02Z</cp:lastPrinted>
  <dcterms:created xsi:type="dcterms:W3CDTF">2012-11-20T06:10:29Z</dcterms:created>
  <dcterms:modified xsi:type="dcterms:W3CDTF">2012-12-10T13:31:24Z</dcterms:modified>
  <cp:category/>
  <cp:version/>
  <cp:contentType/>
  <cp:contentStatus/>
</cp:coreProperties>
</file>